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codeName="ThisWorkbook" hidePivotFieldList="1"/>
  <mc:AlternateContent xmlns:mc="http://schemas.openxmlformats.org/markup-compatibility/2006">
    <mc:Choice Requires="x15">
      <x15ac:absPath xmlns:x15ac="http://schemas.microsoft.com/office/spreadsheetml/2010/11/ac" url="C:\Users\Pieter Tijburg\Documents\St Vrienden vh Zonnehuis\financien\2016\"/>
    </mc:Choice>
  </mc:AlternateContent>
  <bookViews>
    <workbookView xWindow="0" yWindow="0" windowWidth="19200" windowHeight="11370" tabRatio="893" activeTab="7"/>
  </bookViews>
  <sheets>
    <sheet name="Voorpagina" sheetId="3" r:id="rId1"/>
    <sheet name="Bestuur en vaststelling" sheetId="5" r:id="rId2"/>
    <sheet name="Balans" sheetId="6" r:id="rId3"/>
    <sheet name="Resultatenrek" sheetId="40" r:id="rId4"/>
    <sheet name="Toel.balans" sheetId="43" r:id="rId5"/>
    <sheet name="Toel.result" sheetId="44" r:id="rId6"/>
    <sheet name="Segment" sheetId="45" state="hidden" r:id="rId7"/>
    <sheet name="Overige" sheetId="20" r:id="rId8"/>
    <sheet name="Langlopende leningen" sheetId="139" state="hidden" r:id="rId9"/>
    <sheet name="Balans (2) - Euro" sheetId="141" state="hidden" r:id="rId10"/>
    <sheet name="Resultatenrek (2) - Euro" sheetId="142" state="hidden" r:id="rId11"/>
    <sheet name="Kasstroom (2) - Euro" sheetId="143" state="hidden" r:id="rId12"/>
    <sheet name="Toelichting Balans (2) - Euro" sheetId="144" state="hidden" r:id="rId13"/>
    <sheet name="Toelichting RR (2) - Euro" sheetId="145" state="hidden" r:id="rId14"/>
    <sheet name="Segment (2) - Euro" sheetId="138" state="hidden" r:id="rId15"/>
    <sheet name="Overige(2) - Euro" sheetId="39" state="hidden" r:id="rId16"/>
    <sheet name="Imm.vast.activa(2) - Euro" sheetId="125" state="hidden" r:id="rId17"/>
    <sheet name="Mat.vast.activa(2) - Euro" sheetId="126" state="hidden" r:id="rId18"/>
    <sheet name="Projecten(2) - Euro" sheetId="127" state="hidden" r:id="rId19"/>
    <sheet name="Langlopende leningen(2) - Euro" sheetId="128" state="hidden" r:id="rId20"/>
    <sheet name="Budgetopbouw (2) - Euro" sheetId="129" state="hidden" r:id="rId21"/>
    <sheet name="Toel alle result (2) - Euro" sheetId="130" state="hidden" r:id="rId22"/>
    <sheet name="Euro" sheetId="131" state="hidden" r:id="rId23"/>
    <sheet name="Help" sheetId="132" state="hidden" r:id="rId24"/>
  </sheets>
  <definedNames>
    <definedName name="_xlnm.Print_Area" localSheetId="2">Balans!$A$1:$O$20</definedName>
    <definedName name="_xlnm.Print_Area" localSheetId="1">'Bestuur en vaststelling'!$A$1:$G$50</definedName>
    <definedName name="_xlnm.Print_Area" localSheetId="8">'Langlopende leningen'!$A$1:$N$39</definedName>
    <definedName name="_xlnm.Print_Area" localSheetId="7">Overige!$A$1:$L$59</definedName>
    <definedName name="_xlnm.Print_Area" localSheetId="3">Resultatenrek!$A$1:$F$38</definedName>
    <definedName name="_xlnm.Print_Area" localSheetId="6">Segment!$A$1:$J$320</definedName>
    <definedName name="_xlnm.Print_Area" localSheetId="4">Toel.balans!$A$1:$I$53</definedName>
    <definedName name="_xlnm.Print_Area" localSheetId="5">Toel.result!$A$1:$G$36</definedName>
    <definedName name="_xlnm.Print_Area" localSheetId="0">Voorpagina!$A$1:$I$48</definedName>
    <definedName name="AS2DocOpenMode" hidden="1">"AS2DocumentEdit"</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G47" i="43" l="1"/>
  <c r="E38" i="43"/>
  <c r="B9" i="40"/>
  <c r="B10" i="40"/>
  <c r="B11" i="40"/>
  <c r="B12" i="40"/>
  <c r="C14" i="40"/>
  <c r="B20" i="40"/>
  <c r="B21" i="40"/>
  <c r="B22" i="40"/>
  <c r="B23" i="40"/>
  <c r="B24" i="40"/>
  <c r="B25" i="40"/>
  <c r="B26" i="40"/>
  <c r="B27" i="40"/>
  <c r="B28" i="40"/>
  <c r="C30" i="40"/>
  <c r="C33" i="40"/>
  <c r="C37" i="40"/>
  <c r="H8" i="20"/>
  <c r="G34" i="44"/>
  <c r="G15" i="44"/>
  <c r="G37" i="44"/>
  <c r="G42" i="44"/>
  <c r="E15" i="44"/>
  <c r="E34" i="44"/>
  <c r="E37" i="44"/>
  <c r="E42" i="44"/>
  <c r="F38" i="43"/>
  <c r="F39" i="43"/>
  <c r="G39" i="43"/>
  <c r="H39" i="43"/>
  <c r="I38" i="43"/>
  <c r="I37" i="43"/>
  <c r="I39" i="43"/>
  <c r="E39" i="43"/>
  <c r="O12" i="6"/>
  <c r="O20" i="6"/>
  <c r="G13" i="43"/>
  <c r="D12" i="6"/>
  <c r="G21" i="43"/>
  <c r="D20" i="6"/>
  <c r="G51" i="43"/>
  <c r="L15" i="6"/>
  <c r="L20" i="6"/>
  <c r="G20" i="6"/>
  <c r="F14" i="40"/>
  <c r="F30" i="40"/>
  <c r="F45" i="40"/>
  <c r="I21" i="43"/>
  <c r="I13" i="43"/>
  <c r="I51" i="43"/>
  <c r="F24" i="139"/>
  <c r="N24" i="139"/>
  <c r="M24" i="139"/>
  <c r="D24" i="139"/>
  <c r="H24" i="139"/>
  <c r="F15" i="45"/>
  <c r="F23" i="45"/>
  <c r="F73" i="45"/>
  <c r="F81" i="45"/>
  <c r="G89" i="45"/>
  <c r="I15" i="45"/>
  <c r="I23" i="45"/>
  <c r="J31" i="45"/>
  <c r="I28" i="45"/>
  <c r="J36" i="45"/>
  <c r="I42" i="45"/>
  <c r="I44" i="45"/>
  <c r="J47" i="45"/>
  <c r="I73" i="45"/>
  <c r="I81" i="45"/>
  <c r="J89" i="45"/>
  <c r="I84" i="45"/>
  <c r="I86" i="45"/>
  <c r="J94" i="45"/>
  <c r="I100" i="45"/>
  <c r="I102" i="45"/>
  <c r="J105" i="45"/>
  <c r="I133" i="45"/>
  <c r="I141" i="45"/>
  <c r="J149" i="45"/>
  <c r="I144" i="45"/>
  <c r="I146" i="45"/>
  <c r="J154" i="45"/>
  <c r="I160" i="45"/>
  <c r="I162" i="45"/>
  <c r="J165" i="45"/>
  <c r="I191" i="45"/>
  <c r="I199" i="45"/>
  <c r="J207" i="45"/>
  <c r="I202" i="45"/>
  <c r="I204" i="45"/>
  <c r="J212" i="45"/>
  <c r="I218" i="45"/>
  <c r="I220" i="45"/>
  <c r="J223" i="45"/>
  <c r="I248" i="45"/>
  <c r="J253" i="45"/>
  <c r="I250" i="45"/>
  <c r="I258" i="45"/>
  <c r="J266" i="45"/>
  <c r="J269" i="45"/>
  <c r="J271" i="45"/>
  <c r="J275" i="45"/>
  <c r="I277" i="45"/>
  <c r="I279" i="45"/>
  <c r="J282" i="45"/>
  <c r="J285" i="45"/>
  <c r="J315" i="45"/>
  <c r="I261" i="45"/>
  <c r="I263" i="45"/>
  <c r="F191" i="45"/>
  <c r="F199" i="45"/>
  <c r="G207" i="45"/>
  <c r="F202" i="45"/>
  <c r="F204" i="45"/>
  <c r="G212" i="45"/>
  <c r="F218" i="45"/>
  <c r="F220" i="45"/>
  <c r="G223" i="45"/>
  <c r="J233" i="45"/>
  <c r="F133" i="45"/>
  <c r="F141" i="45"/>
  <c r="G149" i="45"/>
  <c r="F144" i="45"/>
  <c r="F146" i="45"/>
  <c r="G154" i="45"/>
  <c r="F160" i="45"/>
  <c r="F162" i="45"/>
  <c r="G165" i="45"/>
  <c r="J175" i="45"/>
  <c r="F248" i="45"/>
  <c r="G253" i="45"/>
  <c r="F258" i="45"/>
  <c r="G266" i="45"/>
  <c r="G269" i="45"/>
  <c r="G271" i="45"/>
  <c r="G275" i="45"/>
  <c r="F277" i="45"/>
  <c r="F279" i="45"/>
  <c r="G282" i="45"/>
  <c r="G285" i="45"/>
  <c r="J290" i="45"/>
  <c r="J292" i="45"/>
  <c r="J294" i="45"/>
  <c r="G315" i="45"/>
  <c r="F250" i="45"/>
  <c r="F261" i="45"/>
  <c r="F263" i="45"/>
  <c r="J57" i="45"/>
  <c r="F42" i="45"/>
  <c r="F44" i="45"/>
  <c r="G47" i="45"/>
  <c r="G36" i="45"/>
  <c r="F28" i="45"/>
  <c r="J115" i="45"/>
  <c r="F100" i="45"/>
  <c r="F102" i="45"/>
  <c r="G105" i="45"/>
  <c r="G94" i="45"/>
  <c r="F86" i="45"/>
  <c r="I13" i="45"/>
  <c r="J18" i="45"/>
  <c r="J34" i="45"/>
  <c r="J40" i="45"/>
  <c r="J50" i="45"/>
  <c r="J307" i="45"/>
  <c r="J318" i="45"/>
  <c r="F13" i="45"/>
  <c r="G18" i="45"/>
  <c r="G31" i="45"/>
  <c r="G34" i="45"/>
  <c r="G40" i="45"/>
  <c r="G50" i="45"/>
  <c r="J55" i="45"/>
  <c r="J59" i="45"/>
  <c r="G307" i="45"/>
  <c r="G318" i="45"/>
  <c r="F131" i="45"/>
  <c r="G136" i="45"/>
  <c r="G152" i="45"/>
  <c r="G158" i="45"/>
  <c r="F189" i="45"/>
  <c r="G194" i="45"/>
  <c r="G210" i="45"/>
  <c r="G216" i="45"/>
  <c r="G226" i="45"/>
  <c r="J231" i="45"/>
  <c r="J235" i="45"/>
  <c r="G313" i="45"/>
  <c r="I131" i="45"/>
  <c r="J136" i="45"/>
  <c r="J152" i="45"/>
  <c r="J158" i="45"/>
  <c r="J168" i="45"/>
  <c r="J311" i="45"/>
  <c r="I189" i="45"/>
  <c r="J194" i="45"/>
  <c r="J210" i="45"/>
  <c r="J216" i="45"/>
  <c r="I71" i="45"/>
  <c r="J76" i="45"/>
  <c r="F71" i="45"/>
  <c r="G76" i="45"/>
  <c r="G92" i="45"/>
  <c r="G98" i="45"/>
  <c r="G108" i="45"/>
  <c r="J113" i="45"/>
  <c r="J117" i="45"/>
  <c r="G309" i="45"/>
  <c r="I26" i="45"/>
  <c r="F26" i="45"/>
  <c r="F84" i="45"/>
  <c r="F33" i="40"/>
  <c r="F37" i="40"/>
  <c r="J92" i="45"/>
  <c r="J98" i="45"/>
  <c r="J108" i="45"/>
  <c r="J309" i="45"/>
  <c r="G168" i="45"/>
  <c r="J173" i="45"/>
  <c r="J177" i="45"/>
  <c r="G311" i="45"/>
  <c r="J226" i="45"/>
  <c r="J313" i="45"/>
  <c r="H13" i="20"/>
  <c r="H21" i="20"/>
  <c r="C44" i="40"/>
  <c r="C45" i="40"/>
</calcChain>
</file>

<file path=xl/sharedStrings.xml><?xml version="1.0" encoding="utf-8"?>
<sst xmlns="http://schemas.openxmlformats.org/spreadsheetml/2006/main" count="24378" uniqueCount="847">
  <si>
    <t>Boekwaarde per 1 januari 2001</t>
  </si>
  <si>
    <t>Bij: investeringen  2001</t>
  </si>
  <si>
    <t>Af: afschrijvingen  2001</t>
  </si>
  <si>
    <t>Boekwaarde per 31 december 2001</t>
  </si>
  <si>
    <t>Bij: investeringen 2001</t>
  </si>
  <si>
    <t>Af: afschrijvingen 2001</t>
  </si>
  <si>
    <t>Stand per 1 januari 2001</t>
  </si>
  <si>
    <t>Stand per 31 december 2001</t>
  </si>
  <si>
    <t>Toevoeging 2001</t>
  </si>
  <si>
    <t>Onttrekking 2001</t>
  </si>
  <si>
    <t xml:space="preserve">Mutatie 2001 </t>
  </si>
  <si>
    <t>ruimte per 1-1-2001</t>
  </si>
  <si>
    <t>Investeringsruimte 2001</t>
  </si>
  <si>
    <t>Investeringen 2001</t>
  </si>
  <si>
    <t>per 31 december 2001</t>
  </si>
  <si>
    <t>31 december 2001 voor een bedrag</t>
  </si>
  <si>
    <t>In 2001 per saldo ontvangen/verrekend</t>
  </si>
  <si>
    <t>Rechtstreekse mutaties in het eigen vermogen zijn niet toegestaan, behalve indien BW 2 Titel 9 en de richtlijnen hierin voorzien. Vermogensmutaties dienen in de resultatenrekening te worden verantwoord, tenzij deze op grond van de Vermogensmutaties dienen in de resultatenrekening te worden verantwoord, tenzij deze op grond van de Richtlijnen voor de jaarverslaggeving rechtstreeks in het eigen vermogen moeten of kunnen worden gemuteerd. Dit kan voor zorginstellingen bijvoorbeeld betrekking hebben op:• een stelselwijziging uit hoofde van de overgang naar de regels conform de nieuwe RJZ;• de gevolgen van een financiële reorganisatie, waarbij crediteuren hun rechten geheel of gedeeltelijk prijsgeven; • de gevolgen van een financiële reorganisatie, waarbij crediteuren hun rechten geheel of gedeeltelijk prijsgeven,   gepaard gaande met afboeking van een verlies; • de nadelen als gevolg van kapitaalvernietiging; • de nadelen van vermogensheffingen ineens.</t>
  </si>
  <si>
    <t xml:space="preserve">   aan kredietinstellingen)</t>
  </si>
  <si>
    <t>activiteiten</t>
  </si>
  <si>
    <t>Kasstroom uit investeringsactiviteiten</t>
  </si>
  <si>
    <t>Investeringen in materiële vaste activa</t>
  </si>
  <si>
    <t>- Aantal dagbehande-</t>
  </si>
  <si>
    <t xml:space="preserve">   lingen</t>
  </si>
  <si>
    <t>- Aantal verpleegdagen</t>
  </si>
  <si>
    <t>- Aantal substitutie-</t>
  </si>
  <si>
    <t xml:space="preserve">   dagen</t>
  </si>
  <si>
    <t>- Bezettingsgraad</t>
  </si>
  <si>
    <t xml:space="preserve">   in % 1)</t>
  </si>
  <si>
    <t>Personele kosten</t>
  </si>
  <si>
    <t>- Per verpleegdag</t>
  </si>
  <si>
    <t>- Personele kosten in</t>
  </si>
  <si>
    <t xml:space="preserve">Nog in tarieven te verrekenen </t>
  </si>
  <si>
    <t xml:space="preserve"> - Nog te betalen kosten *)</t>
  </si>
  <si>
    <t>Investeringsverplichtingen</t>
  </si>
  <si>
    <t>bestemming gegeven:</t>
  </si>
  <si>
    <t>-Verzorgingshuis D</t>
  </si>
  <si>
    <t>Voorziening maaltijdverzorging:</t>
  </si>
  <si>
    <t>Voorfinanciering</t>
  </si>
  <si>
    <t xml:space="preserve">  vermogen</t>
  </si>
  <si>
    <t xml:space="preserve">  overlopende passiva</t>
  </si>
  <si>
    <t>Resultaat uit gewone bedrijfsvoering</t>
  </si>
  <si>
    <t>2) Budget per bewoner per jaar:</t>
  </si>
  <si>
    <t xml:space="preserve">   Totaal budget (in- of exclusief rente en afschrijving) x 365 c.q. 366</t>
  </si>
  <si>
    <t xml:space="preserve">   Productieafspraak</t>
  </si>
  <si>
    <t xml:space="preserve"> </t>
  </si>
  <si>
    <t>- Gemiddeld aantal beschikbare</t>
  </si>
  <si>
    <t xml:space="preserve">  verzorgingsplaatsen</t>
  </si>
  <si>
    <t>- Aantal verzorgingsdagen</t>
  </si>
  <si>
    <t>- Gemiddeld aantal bezette</t>
  </si>
  <si>
    <t>Desinvesteringen materiële vaste activa</t>
  </si>
  <si>
    <t>Voorzieningen uit hoofde van claims, geschillen en rechtsgedingen dienen te worden getroffen, wanneer het waarschijnlijk is dat de rechtspersoon in een procedure zal worden veroordeeld.Een dergelijke voorziening dient te worden opgenomen voor de beste schatting van het bedrag waarvoor de verplichting kan worden afgewikkeld.</t>
  </si>
  <si>
    <t>III.5.1. Overzicht verloop financieringstekort/-overschot</t>
  </si>
  <si>
    <t>Loonkosten zorgintensivering 1998</t>
  </si>
  <si>
    <t>Loonkosten werkdrukmiddelen 1999</t>
  </si>
  <si>
    <t>Loonkosten werkdrukmiddelen 2000 &lt; 26</t>
  </si>
  <si>
    <t>Loonkosten werkdrukmiddelen 2000 &gt; 25</t>
  </si>
  <si>
    <t>Loonkosten werkdrukmiddelen 2001 &lt; 26</t>
  </si>
  <si>
    <t>Loonkosten werkdrukmiddelen 2001 &gt; 25</t>
  </si>
  <si>
    <t>Compensatie i.v.m. contrôleprotocool</t>
  </si>
  <si>
    <t>Afschrijving instandh.investeringen 2000</t>
  </si>
  <si>
    <t>Afschrijving instandh.investeringen 2001</t>
  </si>
  <si>
    <t>Loonkosten scholing 1999</t>
  </si>
  <si>
    <t>financieringstekort/-overschot Verzorgingshuis B</t>
  </si>
  <si>
    <t>financieringstekort/-overschot Verzorgingshuis C</t>
  </si>
  <si>
    <t>2002</t>
  </si>
  <si>
    <t>euro</t>
  </si>
  <si>
    <t>- x euro 1.000,-</t>
  </si>
  <si>
    <t>- x euro 1.000</t>
  </si>
  <si>
    <t>III.7.3.   Resultatenrekening flankerend beleid</t>
  </si>
  <si>
    <t>III.7.4.   Resultatenrekening reikwijdte</t>
  </si>
  <si>
    <t>III.7.5.   Resultatenrekening woningen</t>
  </si>
  <si>
    <t>III.7.6.  Samenvatting van de gesegmenteerde resultatenrekeningen</t>
  </si>
  <si>
    <t>-Woningen</t>
  </si>
  <si>
    <t>Voordelig saldo resultatenrekening</t>
  </si>
  <si>
    <t>Het verloop van de reeds opgebouwde, maar nog niet bestede trekkingsrechten luidt:</t>
  </si>
  <si>
    <t xml:space="preserve">Voor een gedetailleerd overzicht van de gehele opbouw van het wettelijk budget voor aanvaardbare </t>
  </si>
  <si>
    <t>Investering</t>
  </si>
  <si>
    <t>kosten verwijzen wij naar deel V, bijlagen bij de jaarrekening. Bijlage 5, Opbouw budget aanvaard-</t>
  </si>
  <si>
    <t xml:space="preserve">III.6.   Toelichting op de resultatenrekening </t>
  </si>
  <si>
    <t>Saldo leningen per 1 januari</t>
  </si>
  <si>
    <t xml:space="preserve">     kortlopende schulden</t>
  </si>
  <si>
    <t>Af: Aflossingsverplichting komend boekjaar verwerkt onder</t>
  </si>
  <si>
    <t>Af : voorschotten CVZ</t>
  </si>
  <si>
    <t xml:space="preserve">Saldo 1 januari </t>
  </si>
  <si>
    <t>*) De reserveringen inzake vakantiegeld en -dagenverplichting inclusief sociale lasten zijn hieronder opgenomen.</t>
  </si>
  <si>
    <t>Dotatie egalisatierekening afschrijvingen instand-</t>
  </si>
  <si>
    <t>De financiële vaste activa kunnen als volgt worden gespecificeerd:</t>
  </si>
  <si>
    <t>Overige vorderingen</t>
  </si>
  <si>
    <t>Bedrijfsopbrengsten:</t>
  </si>
  <si>
    <t>Bedrijfslasten:</t>
  </si>
  <si>
    <t>Exploitatieresultaat</t>
  </si>
  <si>
    <t>Investeringen in deelnemingen e/o</t>
  </si>
  <si>
    <t>Totaal kasstroom uit operationele activiteiten</t>
  </si>
  <si>
    <t>Totaal kasstroom uit investerings-</t>
  </si>
  <si>
    <t>software</t>
  </si>
  <si>
    <t>Extra arbeidsplaatsen</t>
  </si>
  <si>
    <t>Totaal loonkosten</t>
  </si>
  <si>
    <t>Materiële kosten</t>
  </si>
  <si>
    <t>Energiekosten</t>
  </si>
  <si>
    <t>Meerjaren afspraak energie-efficiency</t>
  </si>
  <si>
    <t>Vervoerskosten dagbehandeling</t>
  </si>
  <si>
    <t>Totaal materiële kosten</t>
  </si>
  <si>
    <t>Afschrijving instandhouding</t>
  </si>
  <si>
    <t>Oppervlakte 1991</t>
  </si>
  <si>
    <t>Oppervlakte 1992</t>
  </si>
  <si>
    <t>Oppervlakte 1993</t>
  </si>
  <si>
    <t>Oppervlakte 1994</t>
  </si>
  <si>
    <t>Oppervlakte 1995</t>
  </si>
  <si>
    <t>Oppervlakte 1996</t>
  </si>
  <si>
    <t>Normatief oppervlak totaal 1996</t>
  </si>
  <si>
    <t>Nacalculeerbare afschrijvingskosten:</t>
  </si>
  <si>
    <t>- immateriële vaste activa</t>
  </si>
  <si>
    <t>- materiële vaste activa</t>
  </si>
  <si>
    <t>Vernieuwingsfonds</t>
  </si>
  <si>
    <t>Rentekosten</t>
  </si>
  <si>
    <t>Huur onroerend goed en erfpacht</t>
  </si>
  <si>
    <t>BTW-constructies</t>
  </si>
  <si>
    <t>Bouwrente</t>
  </si>
  <si>
    <t>Onderhoud</t>
  </si>
  <si>
    <t>Kosten geschillen</t>
  </si>
  <si>
    <t>Neventarieven</t>
  </si>
  <si>
    <t>Overige investeringen en desinvesteringen in</t>
  </si>
  <si>
    <t>V.1.3.   Verloopoverzicht immateriële vaste activa Verzorgingshuis C</t>
  </si>
  <si>
    <t>Club van 100</t>
  </si>
  <si>
    <t>V.2.1.   Verloopoverzicht materiële vaste activa Verpleeghuis A</t>
  </si>
  <si>
    <t>V.2.2.   Verloopoverzicht materiële vaste activa Verzorgingshuis B</t>
  </si>
  <si>
    <t>V.2.3.   Verloopoverzicht materiële vaste activa Verzorgingshuis C</t>
  </si>
  <si>
    <t>V.3.   Projecten in uitvoering en mutaties in boekjaar</t>
  </si>
  <si>
    <t>Op te bouwen trekkingsrechten</t>
  </si>
  <si>
    <t>Activa</t>
  </si>
  <si>
    <t>Zorgprestaties tussen instellingen (WDS)</t>
  </si>
  <si>
    <t>Bankkosten</t>
  </si>
  <si>
    <t>Aansprakelijkheid- en garantieverplichtingen zijn voorwaardelijke verplichtingen. De volgende verplichtingen vallen hieronder:• verplichtingen tot betalen of presteren aan een wederpartij indien een derde nalatig is in de nakoming van zijn verplichtingen;• verplichtingen tot het opkomen voor verliezen van derden.Onder meerjarige financiële verplichtingen worden financiële verplichtingen verstaan, waaraan de rechtspersoon voor een aantal toekomstige jaren is verbonden, zoals die welke uit langlopende overeenkomsten voortvloeien.Het gaat hierbij om langlopende verbintenissen waarbij gebruikersrechten of andere rechten tegen periodieke betaling worden verkregen en welke niet in de balans zijn opgenomen. Tot deze verplichtingen behoren die ten gevolge van erfpacht, huur, pacht, leasing, bevrachtings- en licentieovereenkomsten.Onder ‘Andere niet in de balans opgenomen verplichtingen’ dienen de volgende verplichtingen te worden vermeld:• verplichtingen onder ontbindende respectievelijk opschortende voorwaarden;• verplichtingen tot het doen van betalingen inzake vaste activa;• verplichtingen uit in- en verkoopcontracten betrekking hebbende op voorraden, indien zij in verhouding tot de normale bedrijfsomvang een abnormaal grote afname- of leveringsplicht inhouden.</t>
  </si>
  <si>
    <t>Totaal aanvaardbare kosten boekjaar</t>
  </si>
  <si>
    <t>Correctie aanvaardbare kosten voorgaande jaren</t>
  </si>
  <si>
    <t>Aanvaardbare kosten</t>
  </si>
  <si>
    <t>eigen vermogen</t>
  </si>
  <si>
    <t>In de toelichting dient te worden aangegeven welk deel (van de totale) voorzieningen als langlopend moet worden beschouwd. Indien afwikkeling van een voorziening binnen een jaar zal plaatsvinden, dient de voorziening als kortlopend te worden beschouwd. Aanbevolen wordt van het totaalbedrag aan voorzieningen dat aan het einde van de periode in de balans is opgenomen, afzonderlijk te vermelden het gedeelte ervan dat naar verwachting binnen een jaar zal worden afgewikkeld en het gedeelte ervan dat naar verwachting na meer dan vijf jaar zal worden afgewikkeld. De splitsing in een langlopend en een kortlopend deel van de voorzieningen moet wel worden toegelicht, maar hoeft niet in de balans worden aangebracht.</t>
  </si>
  <si>
    <t xml:space="preserve"> - Geactiveerde rente en afschrijvingen</t>
  </si>
  <si>
    <t>Overeenkomstig B.W. 2 Titel 9, artikel 383, lid 1 moeten zorginstellingen in de toelichting op de enkelvoudige dan wel geconsolideerde jaarrekening de in het boekjaar ten laste van de rechtspersoon, dochtermaatschappijen en geconsolideerde maatschappijen gekomen bezoldigingen alsmede pensioenen en soortgelijke uitkeringen vermelden van:• statutair benoemde bestuurders en oud-bestuurders van de rechtspersoon gezamenlijk.• toezichthouders/commissarissen en oud-toezichthouders en commissarissen van de rechtspersoon gezamenlijk Indien het één persoon zou betreffen c.q. tot één persoon kan worden herleid kan vermelding achterwege blijven. Indien de vermelding achterwege blijft, dient de reden hiervan te worden vermeld.</t>
  </si>
  <si>
    <t>Toevoeging Egalisatiereserve duurzaam verblijf en Verzorging B</t>
  </si>
  <si>
    <t>Met name items als toekomstplannen, beleidsplannen, kritische succesfactoren, zorgvisie, omgeving en dergelijke worden nader toegelicht.</t>
  </si>
  <si>
    <t>Onderwerpen zoals toelatingen, structuur organisatie, ontwikkelingen, samenwerlkingsverbanden, kwaliteit, ethiek en milieu.</t>
  </si>
  <si>
    <t>Toevoeging Egalisatiereserve duurzaam verblijf en Verzorging C</t>
  </si>
  <si>
    <t>Compensatie ivm controleprotocol</t>
  </si>
  <si>
    <t>Jaarl.instand.index saldo 1999</t>
  </si>
  <si>
    <t>Normatief oppervlak totaal 1999</t>
  </si>
  <si>
    <t>Mutaties boekjaar</t>
  </si>
  <si>
    <t>Investeringen</t>
  </si>
  <si>
    <t>Desinvesteringen</t>
  </si>
  <si>
    <t>Terugname geheel afgeschreven activa</t>
  </si>
  <si>
    <t>Aanloop-</t>
  </si>
  <si>
    <t>kosten</t>
  </si>
  <si>
    <t>en boeterente</t>
  </si>
  <si>
    <t xml:space="preserve">Emissie- en </t>
  </si>
  <si>
    <t>leningskosten</t>
  </si>
  <si>
    <t>Subtotaal</t>
  </si>
  <si>
    <t>verliezen</t>
  </si>
  <si>
    <t>Licentie-</t>
  </si>
  <si>
    <t>niet nacalcu-</t>
  </si>
  <si>
    <t>leerbaar</t>
  </si>
  <si>
    <t xml:space="preserve">immateriële </t>
  </si>
  <si>
    <t>De immateriële vaste activa kunnen als volgt worden gespecificeerd:</t>
  </si>
  <si>
    <t>Indien aan duurzame activa telkens na een langere gebruiksperiode groot onderhoud wordt verricht, moet worden voorzien in het verwachte noodzakelijke bedrag.De omvang van (en de jaarlijkse toevoegingen aan) deze voorziening dient te worden bepaald op basis van een lange termijn onderhoudsplan. Het geschatte bedrag van het groot onderhoud dient jaarlijks op systematische wijze te worden gedoteerd gedurende de periode die telkens tussen de werkzaamheden voor groot onderhoud verloopt.</t>
  </si>
  <si>
    <t xml:space="preserve">Analyse nagestreefde doelstelling )jaarverslag) </t>
  </si>
  <si>
    <t>MACRO SNELTOETS:</t>
  </si>
  <si>
    <t>WERKBLAD NIET VERWIJDEREN S.V.P.!!!!</t>
  </si>
  <si>
    <t xml:space="preserve">WERKBLAD TEN BEHOEVE VAN HET GENEREREN EURO WERKBLADEN </t>
  </si>
  <si>
    <t>waarborgfonds</t>
  </si>
  <si>
    <t>Overige giften</t>
  </si>
  <si>
    <t>penningmeester</t>
  </si>
  <si>
    <t>Donateurs</t>
  </si>
  <si>
    <t>Hierbij verklaren ondergetekenden, als bevoegde bestuurders van Stichting Vrienden Van</t>
  </si>
  <si>
    <t xml:space="preserve">              WZV meldingsplichtige vaste activa</t>
  </si>
  <si>
    <t>Financieringstekort</t>
  </si>
  <si>
    <t>Financieringsoverschot</t>
  </si>
  <si>
    <t>Resultaat uit gewone bedrijfs-</t>
  </si>
  <si>
    <t>uitoefening</t>
  </si>
  <si>
    <t xml:space="preserve">Wettelijk budget voor aanvaardbare </t>
  </si>
  <si>
    <t>Flankerend Beleid B</t>
  </si>
  <si>
    <t>Flankerend Beleid C</t>
  </si>
  <si>
    <t>V.2.4. Verloopoverzicht materiële vaste activa Verzorgingshuis C (vervolg)</t>
  </si>
  <si>
    <t>V.2.3. Verloopoverzicht materiële vaste activa Verzorgingshuis B (vervolg)</t>
  </si>
  <si>
    <t>negatieve hypotheekclausule</t>
  </si>
  <si>
    <t>Nederlandsche Waterschapsbank</t>
  </si>
  <si>
    <t>Rabobank Nederland</t>
  </si>
  <si>
    <t>annuïteit</t>
  </si>
  <si>
    <t>lineair</t>
  </si>
  <si>
    <t>Internationale Nederlanden Bank</t>
  </si>
  <si>
    <t>Stichting Pensioenfonds ABP</t>
  </si>
  <si>
    <t>dkp</t>
  </si>
  <si>
    <t>Kosten extramurale plaatsten (totaal conformrekenstaat incl.index)</t>
  </si>
  <si>
    <t>Herrekening naar kasbasis rekenstaat kolom 5 -/- kolom 4</t>
  </si>
  <si>
    <t>goedkeuring</t>
  </si>
  <si>
    <t>oplevering</t>
  </si>
  <si>
    <t>bedrag</t>
  </si>
  <si>
    <t>vingen</t>
  </si>
  <si>
    <t>Specificatie van in het boekjaar gereedgekomen projecten</t>
  </si>
  <si>
    <t>WTG</t>
  </si>
  <si>
    <t xml:space="preserve">Afschrijving </t>
  </si>
  <si>
    <t>Activapost</t>
  </si>
  <si>
    <t>Soort lening</t>
  </si>
  <si>
    <t>Oorspronkelijk</t>
  </si>
  <si>
    <t>Resterende</t>
  </si>
  <si>
    <t xml:space="preserve">Restschuld over </t>
  </si>
  <si>
    <t>Aflossingswijze</t>
  </si>
  <si>
    <t>Gestelde zekerheid</t>
  </si>
  <si>
    <t>Aflossingsbedrag</t>
  </si>
  <si>
    <t>looptijd</t>
  </si>
  <si>
    <t>5 jaar</t>
  </si>
  <si>
    <t>(1)</t>
  </si>
  <si>
    <t>(2)</t>
  </si>
  <si>
    <t>(3)</t>
  </si>
  <si>
    <t>(4)</t>
  </si>
  <si>
    <t>(5)</t>
  </si>
  <si>
    <t>(6)</t>
  </si>
  <si>
    <t>(7)</t>
  </si>
  <si>
    <t>(8)</t>
  </si>
  <si>
    <t>(9)</t>
  </si>
  <si>
    <t>(10)</t>
  </si>
  <si>
    <t>(11)</t>
  </si>
  <si>
    <t>(12)</t>
  </si>
  <si>
    <t>(13)</t>
  </si>
  <si>
    <t xml:space="preserve">Overige kortlopende schulden en </t>
  </si>
  <si>
    <t>Overige kortlopende schulden en overlopende passiva</t>
  </si>
  <si>
    <t>Gebeurtenissen na balansdatum</t>
  </si>
  <si>
    <t>Kwantitatieve gegevens</t>
  </si>
  <si>
    <t>Loonkosten</t>
  </si>
  <si>
    <t>Erkende bedden</t>
  </si>
  <si>
    <t>- Index (1997=100)</t>
  </si>
  <si>
    <t>Dagbehandelingsplaatsen</t>
  </si>
  <si>
    <t>Verpleegdagen</t>
  </si>
  <si>
    <t>Dagbehandeling</t>
  </si>
  <si>
    <t>Regiotoeslag</t>
  </si>
  <si>
    <t>Separate regiotoeslag</t>
  </si>
  <si>
    <t>Opleiding verpleeghuisarts</t>
  </si>
  <si>
    <t>Poliklinische fysiotherapie</t>
  </si>
  <si>
    <t>Toeslag aids-patiënten</t>
  </si>
  <si>
    <t>Af: desinvesteringen in het boekjaar (tegen boekwaarde)</t>
  </si>
  <si>
    <t>vaste activa</t>
  </si>
  <si>
    <t>De materiële vaste activa kunnen als volgt worden gespecificeerd:</t>
  </si>
  <si>
    <t>Automatiseringsapparatuur</t>
  </si>
  <si>
    <t>Bouwprojecten in uitvoering</t>
  </si>
  <si>
    <t>Overige</t>
  </si>
  <si>
    <t>Het verloop van de materiële vaste activa was in het verslagjaar als volgt:</t>
  </si>
  <si>
    <t>Voor een nadere toelichting op de immateriële vaste activa wordt verwezen naar deel V, bijlagen bij de jaarrekening.</t>
  </si>
  <si>
    <t>Voor een nadere toelichting op de materiële vaste activa wordt verwezen naar deel V, bijlagen bij de jaarrekening.</t>
  </si>
  <si>
    <t xml:space="preserve">               WZV/WTG-vergunningsplichtige vaste activa</t>
  </si>
  <si>
    <t>Richtlijn van Jaarverslaggeving 310 behandelt de ‘Niet in de balans opgenomen verplichtingen’. De ‘Niet uit de balansblijkende verplichtingen’ zijn nader onder te verdelen in de volgende posten: • aansprakelijkheid en garantieverplichtingen; • meerjarige financiële verplichtingen; • andere niet in de balans opgenomen verplichtingen; • obligo Waarborgfonds (3 % van de restantschuld per 31 december van de geborgde leningen).</t>
  </si>
  <si>
    <t xml:space="preserve">   % van het budget excl.</t>
  </si>
  <si>
    <t xml:space="preserve">   rente + afschrijving</t>
  </si>
  <si>
    <t>- Gemiddeld aantal per-</t>
  </si>
  <si>
    <t xml:space="preserve">   soneelsleden (incl.</t>
  </si>
  <si>
    <t xml:space="preserve">   vervangend personeel</t>
  </si>
  <si>
    <t xml:space="preserve">   bij ziekte)</t>
  </si>
  <si>
    <t>Materiële kosten:</t>
  </si>
  <si>
    <t>Toename eigen vermogen</t>
  </si>
  <si>
    <t>Totaal budget exclusief</t>
  </si>
  <si>
    <t>rente en afschrijving</t>
  </si>
  <si>
    <t>Totaal budget</t>
  </si>
  <si>
    <t>Budget per bewoner per jaar 2):</t>
  </si>
  <si>
    <t xml:space="preserve">- inclusief rente en </t>
  </si>
  <si>
    <t xml:space="preserve">   afschrijving</t>
  </si>
  <si>
    <t xml:space="preserve">- exclusief rente en </t>
  </si>
  <si>
    <t>1) Bezettingsgraad:</t>
  </si>
  <si>
    <t xml:space="preserve">   Aantal verpleegdagen (inclusief substitutiedagen)                             </t>
  </si>
  <si>
    <t xml:space="preserve">   1% van gemiddeld aantal erkende bedden x 365 c.q. 366</t>
  </si>
  <si>
    <t xml:space="preserve">Zaken  zoals zorgvisie in relatie tot zorgaanbod, prioriteitenstelling, knelpunten, clientenpopulatie, verpleegduur, bezetting en onderzoek dienen geanalyseerd te worden. </t>
  </si>
  <si>
    <t>Toelichting op het beleid met betrekking tot zorgactiviteiten</t>
  </si>
  <si>
    <t>In dit onderdeel van het jaarverslag wordt de samenstelling van de raad van toezicht, bestuur en/of directie van de rechtspersoon/instelling weergegeven.</t>
  </si>
  <si>
    <t xml:space="preserve">III.6.1.   Toelichting op de samengevoegde resultatenrekening </t>
  </si>
  <si>
    <t>Verzorgingshuis B</t>
  </si>
  <si>
    <t>Aan het resultaat wordt de volgende</t>
  </si>
  <si>
    <t>Verzorgings-</t>
  </si>
  <si>
    <t>huis C</t>
  </si>
  <si>
    <t>Verpleeg-</t>
  </si>
  <si>
    <t>huis A</t>
  </si>
  <si>
    <t>huis B</t>
  </si>
  <si>
    <t>Stand per 1 januari</t>
  </si>
  <si>
    <t>Nog niet-bestede investerings-</t>
  </si>
  <si>
    <t>investeringsruimte</t>
  </si>
  <si>
    <t xml:space="preserve">Indexering niet bestede </t>
  </si>
  <si>
    <t xml:space="preserve">Beschikbare investeringsruimte </t>
  </si>
  <si>
    <t>Gemelde lopende investeringsprojecten</t>
  </si>
  <si>
    <t>leggen beslag op de bovenvermelde</t>
  </si>
  <si>
    <t>beschikbare  investeringsruimte per</t>
  </si>
  <si>
    <t>Voorziening uit hoofde van claims en geschillen:</t>
  </si>
  <si>
    <t xml:space="preserve"> - huren</t>
  </si>
  <si>
    <t xml:space="preserve">               WZV-vergunningsplichtige vaste activa</t>
  </si>
  <si>
    <t>WTG gefinancierde vaste activa</t>
  </si>
  <si>
    <t>Grond</t>
  </si>
  <si>
    <t>Terrein</t>
  </si>
  <si>
    <t>Semi-per-</t>
  </si>
  <si>
    <t>Verbouw-</t>
  </si>
  <si>
    <t>Onder-</t>
  </si>
  <si>
    <t>Trekkings-</t>
  </si>
  <si>
    <t>Instand-</t>
  </si>
  <si>
    <t>Inventaris</t>
  </si>
  <si>
    <t>Resultaat uit gewone bedrijfsuitoefening</t>
  </si>
  <si>
    <t>Nadelig saldo resultatenrekening</t>
  </si>
  <si>
    <t>Aan het resultaat wordt de volgende bestemming gegeven:</t>
  </si>
  <si>
    <t>De accountantsverklaring is opgenomen op pagina …..</t>
  </si>
  <si>
    <t>Totaal</t>
  </si>
  <si>
    <t>Financiële vaste activa</t>
  </si>
  <si>
    <t>Vorderingen en overlopende activa</t>
  </si>
  <si>
    <t>Kapitaal</t>
  </si>
  <si>
    <t>Het verloop van de egalisatierekening afschrijving instandhoudingsinvesteringen luidt als volgt:</t>
  </si>
  <si>
    <t>III.7. Segmentering</t>
  </si>
  <si>
    <t>KENGETALLEN VERPLEEGHUIS A</t>
  </si>
  <si>
    <t>KENGETALLEN VERZORGINGSHUIS B</t>
  </si>
  <si>
    <t>KENGETALLEN VERZORGINGSHUIS C</t>
  </si>
  <si>
    <t>Overige kapitaalslasten en andere budgetposten</t>
  </si>
  <si>
    <t xml:space="preserve">Dotaties voorzieningen </t>
  </si>
  <si>
    <t xml:space="preserve">Waardevermindering financiële vaste activa </t>
  </si>
  <si>
    <t xml:space="preserve">Overige opbrengsten financiële vaste activa </t>
  </si>
  <si>
    <t>Rentelasten</t>
  </si>
  <si>
    <t>Bezoldiging van bestuurders en toezichthouders</t>
  </si>
  <si>
    <t>Bezoldiging bestuurders (en oud-bestuurders)</t>
  </si>
  <si>
    <t>Bezoldiging toezichthouders (en oud-toezichthouders)</t>
  </si>
  <si>
    <t>De aansluiting van de afzonderlijke resultatenrekeningen per bedrijfssegment op het resultaat luidt:</t>
  </si>
  <si>
    <t>SAMENGEVOEGD RESULTAAT</t>
  </si>
  <si>
    <t>.............</t>
  </si>
  <si>
    <t>: Voorzitter</t>
  </si>
  <si>
    <t>..........</t>
  </si>
  <si>
    <t>: Secretaris</t>
  </si>
  <si>
    <t>.........</t>
  </si>
  <si>
    <t>: Penningmeester</t>
  </si>
  <si>
    <t xml:space="preserve">- Gemiddeld aantal </t>
  </si>
  <si>
    <t xml:space="preserve">   erkende bedden</t>
  </si>
  <si>
    <t>- Produktieafspraak</t>
  </si>
  <si>
    <t>- Gemiddeld aantal</t>
  </si>
  <si>
    <t xml:space="preserve">   bezette bedden</t>
  </si>
  <si>
    <t>Hotelmatige-, voedings- en algemene kosten te bezetten plaatsen &lt; 26</t>
  </si>
  <si>
    <t>Hotelmatige-, voedings- en algemene kosten te bezetten plaatsen &gt; 25</t>
  </si>
  <si>
    <t>Voedingsmiddelen verzorgingsdagen capaciteit &lt; 26</t>
  </si>
  <si>
    <t>Voedingsmiddelen verzorgingsdagen capaciteit &gt; 25</t>
  </si>
  <si>
    <t>Algemene kosten te bezetten plaatsen &lt; 26</t>
  </si>
  <si>
    <t>Algemene kosten te bezetten plaatsen &gt; 25</t>
  </si>
  <si>
    <t>Bewoners gebonden kosten verzorgingsdagen capaciteit &lt; 26</t>
  </si>
  <si>
    <t>Bewoners gebonden kosten verzorgingsdagen capaciteit &gt; 25</t>
  </si>
  <si>
    <t>Onderhoud terreinen, gebouwen en installaties te bezetten plaatsen &lt; 26</t>
  </si>
  <si>
    <t>geen zekerheid gesteld</t>
  </si>
  <si>
    <t>rijksgarantie</t>
  </si>
  <si>
    <t>gemeentegarantie</t>
  </si>
  <si>
    <t>positieve hypotheekclausule</t>
  </si>
  <si>
    <t>provinciegarantie</t>
  </si>
  <si>
    <t>-Verzorgingshuis B</t>
  </si>
  <si>
    <t xml:space="preserve">              Niet WZV/WTG gefinancierde vaste activa</t>
  </si>
  <si>
    <t>De volgende punten zijn relevant om inzake de materiële vaste activa te vermelden:• De economische eigendom is doorslaggevend om te bepalen of iets tot de materiële vaste activa moet 'worden gerekend. Als het juridische eigendom niet bij de rechtspersoon berust, dan wordt dit in de toelichting op de balans vermeld. Wij tekenen hierbij aan, dat ingevolge de Algemene richtlijnen voor de jaarverslaggeving, nogal snel wordt verondersteld dat er sprake is van economische eigendom en derhalve activering van het materieel vast actief op de balans zal dienen plaats te vinden. • De waarderingsgrondslag van vaste activa die dienstbaar zijn aan het zorgproces is primair de verkrijgings-of vervaardigingsprijs. Voor niet aan het zorgproces dienstbare vaste activa zijn andere waarderingsgrondslagen mogelijk (bijvoorbeeld actuele waarde). • Wanneer afschrijvingen op nacalculatiebasis worden vergoed en er geen sprake is van substitutievrijheid met de betreffende budget component, moet de door de subsidiënt voorgeschreven afschrijvingstermijn  worden aangehouden. Als er wel sprake is van substitutievrijheid dan moet worden afgeschreven op basis van de economische levensduur van het vast actief. • Niet goedgekeurde investeringen, waarvan niet aannemelijk kan worden gemaakt dat deze in de toekomst door middel van andere opbrengsten of substitutie kunnen worden terugverdiend, worden afgewaardeerd ten laste van de resultatenrekening.</t>
  </si>
  <si>
    <t>Investerings-</t>
  </si>
  <si>
    <t>Afschrij-</t>
  </si>
  <si>
    <t>Rente</t>
  </si>
  <si>
    <t>Briefnr.</t>
  </si>
  <si>
    <t>Datum</t>
  </si>
  <si>
    <t>Omschrijving</t>
  </si>
  <si>
    <t>WZV-type</t>
  </si>
  <si>
    <t>gereed</t>
  </si>
  <si>
    <t>onderhanden</t>
  </si>
  <si>
    <t>bedrag WZV</t>
  </si>
  <si>
    <t>WZV</t>
  </si>
  <si>
    <t>Jaarl.instand.index saldo 1996</t>
  </si>
  <si>
    <t xml:space="preserve"> - mutaties (bestemmings)-reserves</t>
  </si>
  <si>
    <t>ACTIVA</t>
  </si>
  <si>
    <t>f</t>
  </si>
  <si>
    <t>Vaste activa</t>
  </si>
  <si>
    <t>Immateriële vaste activa</t>
  </si>
  <si>
    <t>Materiële vaste activa</t>
  </si>
  <si>
    <t>Vlottende activa</t>
  </si>
  <si>
    <t>Voorraden</t>
  </si>
  <si>
    <t>Liquide middelen</t>
  </si>
  <si>
    <t>PASSIVA</t>
  </si>
  <si>
    <t>Eigen vermogen</t>
  </si>
  <si>
    <t>Egalisatierekening afschrijvingen</t>
  </si>
  <si>
    <t>Voorzieningen</t>
  </si>
  <si>
    <t>Langlopende schulden</t>
  </si>
  <si>
    <t>Installaties</t>
  </si>
  <si>
    <t>Inventarissen</t>
  </si>
  <si>
    <t>Vervoermiddelen</t>
  </si>
  <si>
    <t xml:space="preserve">Kortlopende schulden en </t>
  </si>
  <si>
    <t>RESULTAAT</t>
  </si>
  <si>
    <t>Vorderingen</t>
  </si>
  <si>
    <t>Aanloopkosten</t>
  </si>
  <si>
    <t>Terreinen</t>
  </si>
  <si>
    <t>Gebouwen</t>
  </si>
  <si>
    <t>IV.1. Resultaatbestemming</t>
  </si>
  <si>
    <t>IV.1. Bestemming van het resultaat</t>
  </si>
  <si>
    <t>Toevoeging reserve aanvaardbare kosten Verpleeghuis A</t>
  </si>
  <si>
    <t>Toevoeging Egalisatiereserve Flankerend beleid B</t>
  </si>
  <si>
    <t>Toevoeging Egalisatiereserve Flankerend beleid C</t>
  </si>
  <si>
    <t>Investeringen in immateriële vaste activa</t>
  </si>
  <si>
    <t>Desinvesteringen immateriële vaste activa</t>
  </si>
  <si>
    <t>Mutatie leningen u/g</t>
  </si>
  <si>
    <t>Kasstroom uit financieringsactiviteiten</t>
  </si>
  <si>
    <t>ƒ</t>
  </si>
  <si>
    <t>2001</t>
  </si>
  <si>
    <t>Cumulatieve afschrijvingen</t>
  </si>
  <si>
    <t>-Verpleeghuis A</t>
  </si>
  <si>
    <t>Reserve aanvaardbare kosten:</t>
  </si>
  <si>
    <t>Egalisatiereserve duurzaam verblijf en verzorging:</t>
  </si>
  <si>
    <t>-Verzorgingshuis C</t>
  </si>
  <si>
    <t>Bestemmingsreserves:</t>
  </si>
  <si>
    <t>Reserve afschrijving inventarissen:</t>
  </si>
  <si>
    <t>Overige reserves:</t>
  </si>
  <si>
    <t>Flankerend beleid</t>
  </si>
  <si>
    <t>Reikwijdte</t>
  </si>
  <si>
    <t>Egalisatiereserve Flankerend beleid</t>
  </si>
  <si>
    <t>Overige dienstverlening</t>
  </si>
  <si>
    <t>Overige subsidies</t>
  </si>
  <si>
    <t>Eigen bijdragen cliënten</t>
  </si>
  <si>
    <t>Overige opbrengsten</t>
  </si>
  <si>
    <t>Lonen en salarissen</t>
  </si>
  <si>
    <t>Sociale lasten</t>
  </si>
  <si>
    <t>Pensioenpremies</t>
  </si>
  <si>
    <t>Andere personeelskosten</t>
  </si>
  <si>
    <t>Personeel niet in loondienst</t>
  </si>
  <si>
    <t>De gemiddelde personeelsbezetting kan als volgt worden gespecificeerd:</t>
  </si>
  <si>
    <t>fte</t>
  </si>
  <si>
    <t>Afschrijvingen vaste activa</t>
  </si>
  <si>
    <t>Nacalculeerbare afschrijvingen</t>
  </si>
  <si>
    <t>Overige afschrijvingen immateriële vaste activa</t>
  </si>
  <si>
    <t>Voedingsmiddelen en hotelmatige kosten</t>
  </si>
  <si>
    <t>Onderhoud en energiekosten</t>
  </si>
  <si>
    <t>Huur en leasing</t>
  </si>
  <si>
    <t>Rentebaten</t>
  </si>
  <si>
    <t>Algemene kosten</t>
  </si>
  <si>
    <t>Wettelijk budget voor aanvaardbare kosten</t>
  </si>
  <si>
    <t>Verpleeghuis A</t>
  </si>
  <si>
    <t>Verzorgingshuis C</t>
  </si>
  <si>
    <t>Aanschafwaarde</t>
  </si>
  <si>
    <t>Afschrijvingen</t>
  </si>
  <si>
    <t>Boekwaarde</t>
  </si>
  <si>
    <t>Totaal immateriële vaste activa</t>
  </si>
  <si>
    <t>Het verloop van de voorzieningen was in het verslagjaar als volgt:</t>
  </si>
  <si>
    <t>Dotaties</t>
  </si>
  <si>
    <t>Onttrekkingen</t>
  </si>
  <si>
    <t>Bestuur en vaststelling jaarrekening</t>
  </si>
  <si>
    <t>Afschrijvingspercentages</t>
  </si>
  <si>
    <t>Voorziening herstelkosten/terugbouwkosten:</t>
  </si>
  <si>
    <t>Voorziening groot onderhoud:</t>
  </si>
  <si>
    <t>(Nog in de tarieven te verrekenen) financieringsoverschot</t>
  </si>
  <si>
    <t>Te restitueren subsidies Provincie</t>
  </si>
  <si>
    <t>Specificatie:</t>
  </si>
  <si>
    <t>van/met provincie</t>
  </si>
  <si>
    <t xml:space="preserve">Verrekend met exploitatie saldi </t>
  </si>
  <si>
    <t>verzorgingshuizen</t>
  </si>
  <si>
    <t>Correctie voorgaande jaren</t>
  </si>
  <si>
    <t>Te restitueren subsidies College voor Zorgverzekeringen (CVZ)</t>
  </si>
  <si>
    <t>Alternatief</t>
  </si>
  <si>
    <t>VLOTTENDE ACTIVA</t>
  </si>
  <si>
    <t>Af: voorziening voor oninbaarheid</t>
  </si>
  <si>
    <t>Saldo per 1 januari</t>
  </si>
  <si>
    <t>Bij/af: Financieringsverschil boekjaar</t>
  </si>
  <si>
    <t xml:space="preserve">Bij/af: Correcties voorgaande jaren </t>
  </si>
  <si>
    <t xml:space="preserve">Overige mutaties </t>
  </si>
  <si>
    <t>Deposito's</t>
  </si>
  <si>
    <t>Banken</t>
  </si>
  <si>
    <t>Kas</t>
  </si>
  <si>
    <t>31-12-2000</t>
  </si>
  <si>
    <t>Baten en lasten voorgaande jaren</t>
  </si>
  <si>
    <t>Terreinen en grond</t>
  </si>
  <si>
    <t>Algemene reserve</t>
  </si>
  <si>
    <t>Toevoeging Egalisatiereserve Reikwijdte B</t>
  </si>
  <si>
    <t>Toevoeging Egalisatiereserve Reikwijdte C</t>
  </si>
  <si>
    <t>Toevoeging Reserve woningen</t>
  </si>
  <si>
    <t>IV.2.   Accountantsverklaring</t>
  </si>
  <si>
    <t>IV.3.   Bestuursverklaring</t>
  </si>
  <si>
    <t>IV.6.</t>
  </si>
  <si>
    <t>Nieuw opgenomen leningen</t>
  </si>
  <si>
    <t>financieringstekort/-overschot Verpleeghuis A</t>
  </si>
  <si>
    <t>houdingsinvesteringen</t>
  </si>
  <si>
    <t>Te restitueren subsidies CVZ</t>
  </si>
  <si>
    <t>Aflossing langlopende schulden</t>
  </si>
  <si>
    <t>Andere personele kosten te bezetten plaatsen &lt; 26</t>
  </si>
  <si>
    <t>Andere personele kosten te bezetten plaatsen &gt; 25</t>
  </si>
  <si>
    <t>Andere personele kosten verzorgingsplaatsen capaciteit &lt; 26</t>
  </si>
  <si>
    <t>Andere personele kosten verzorgingsplaatsen capaciteit &gt; 25</t>
  </si>
  <si>
    <t>Normatief oppervlak totaal 1997</t>
  </si>
  <si>
    <t>Normatief oppervlak totaal 1998</t>
  </si>
  <si>
    <t>Normatief oppervlak totaal 2000</t>
  </si>
  <si>
    <t>Niet nacalculeerbare afschrijving met substitutievrijheid</t>
  </si>
  <si>
    <t>Voorlopige budgetmutatie</t>
  </si>
  <si>
    <t>Loonkosten te bezetten plaatsen &gt; 25</t>
  </si>
  <si>
    <t>Loonkosten verzorgingsplaatsen capaciteit &lt; 26</t>
  </si>
  <si>
    <t>Algemene gegevens</t>
  </si>
  <si>
    <t>Vaststelling en goedkeuring financieel jaarverslag</t>
  </si>
  <si>
    <t>Loonkosten verzorgingsplaatsen capaciteit &gt; 25</t>
  </si>
  <si>
    <t>Onderhoud terreinen, gebouwen en installaties te bezetten plaatsen &gt; 25</t>
  </si>
  <si>
    <t>Onderhoud en aanvulling inventarissen te bezetten plaatsen &lt; 26</t>
  </si>
  <si>
    <t>Onderhoud en aanvulling inventarissen te bezetten plaatsen &gt; 25</t>
  </si>
  <si>
    <t>Belastingen</t>
  </si>
  <si>
    <t>Medische- en overige inventarissen</t>
  </si>
  <si>
    <t>Computerapparatuur en programmatuur</t>
  </si>
  <si>
    <t>Huur en leasing auto's</t>
  </si>
  <si>
    <t>Interest</t>
  </si>
  <si>
    <t>Voorlopige budgetmutaties</t>
  </si>
  <si>
    <t>Herallocaties</t>
  </si>
  <si>
    <t>Toelichting op uitkomsten resultatenrekening, toestand balansdatum, verwachtingen met betrekking tot investeringen, financiering en personeel, subsidie in vergelijking tot voorgaand boekjaar, besteding specifiek toegekende middelen en overige elementen tot financieel beleid en beheer.</t>
  </si>
  <si>
    <t>Werkelijk 2001</t>
  </si>
  <si>
    <t>in 2001</t>
  </si>
  <si>
    <t>Normatief oppervlak totaal 2001</t>
  </si>
  <si>
    <t>31-12-2001</t>
  </si>
  <si>
    <t>V.4.   Overzicht van langlopende schulden ultimo 2001</t>
  </si>
  <si>
    <t>t/m 2001</t>
  </si>
  <si>
    <t>Stand 1 januari 2001</t>
  </si>
  <si>
    <t>Stand 31 december 2001</t>
  </si>
  <si>
    <t>.............. 2001</t>
  </si>
  <si>
    <t>Productieafspraken 2001</t>
  </si>
  <si>
    <t xml:space="preserve"> - mutaties egalisatierekening</t>
  </si>
  <si>
    <t>Saldo leningen ultimo boekjaar</t>
  </si>
  <si>
    <t>Totaal samengevoegd resultaat</t>
  </si>
  <si>
    <t>-  vergoedingen voor poliklinische verrichtingen</t>
  </si>
  <si>
    <t xml:space="preserve">Bestemmingsreserves </t>
  </si>
  <si>
    <t xml:space="preserve">Overige reserves </t>
  </si>
  <si>
    <t>Het verloop van de investeringsruimte instandhouding kan als volgt weergegeven worden:</t>
  </si>
  <si>
    <t xml:space="preserve">III.3.   Kasstroomoverzicht </t>
  </si>
  <si>
    <t>III.7.1.   Resultatenrekening verpleeghuiszorg</t>
  </si>
  <si>
    <t>III.7.2.   Resultatenrekening verzorgingshuiszorg</t>
  </si>
  <si>
    <t>IV.   Overige gegevens</t>
  </si>
  <si>
    <t>IV.4.</t>
  </si>
  <si>
    <t>IV.5.</t>
  </si>
  <si>
    <t>V.1.1.   Verloopoverzicht immateriële vaste activa Verpleeghuis A</t>
  </si>
  <si>
    <t>Saldo per 31 december 2001</t>
  </si>
  <si>
    <t>Goedgekeurde begroting 2001</t>
  </si>
  <si>
    <t>Budget nacalculeerbare kosten 2001</t>
  </si>
  <si>
    <t>Werkelijke kosten 2001</t>
  </si>
  <si>
    <t>III.2.   Samengevoegde resultatenrekening over 2001</t>
  </si>
  <si>
    <t>III.1.   Balans per 31 december 2001</t>
  </si>
  <si>
    <t>Jaarl.instand.index saldo 2000</t>
  </si>
  <si>
    <t>V.5.2.   Opbouw budget aanvaardbare kosten 2000, 2001 en mutatie in het boekjaar</t>
  </si>
  <si>
    <t>V.5.3.   Opbouw budget aanvaardbare kosten 2000, 2001 en mutatie in het boekjaar</t>
  </si>
  <si>
    <t>V.5.1.   Opbouw budget aanvaardbare kosten 2000, 2001 en mutatie in het boekjaar</t>
  </si>
  <si>
    <t>bare kosten 2000, 2001 en mutatie in het boekjaar.</t>
  </si>
  <si>
    <t>Egalisatiereserve Reikwijdte</t>
  </si>
  <si>
    <t>Reikwijdte B</t>
  </si>
  <si>
    <t>Reikwijdte C</t>
  </si>
  <si>
    <t>Reserve woningen</t>
  </si>
  <si>
    <t xml:space="preserve">Collectief gefinancierd gebonden </t>
  </si>
  <si>
    <t>Niet-collectief gefinancierd vrij</t>
  </si>
  <si>
    <t>Overige bedrijfsopbrengsten</t>
  </si>
  <si>
    <t>Som der bedrijfsopbrengsten</t>
  </si>
  <si>
    <t>Personeelskosten</t>
  </si>
  <si>
    <t>Overige bedrijfskosten</t>
  </si>
  <si>
    <t>Som der bedrijfslasten</t>
  </si>
  <si>
    <t>Financiële baten en lasten</t>
  </si>
  <si>
    <t>Buitengewone baten</t>
  </si>
  <si>
    <t>Buitengewone lasten</t>
  </si>
  <si>
    <t>Buitengewoon resultaat</t>
  </si>
  <si>
    <t>Kasstroom uit operationele activiteiten</t>
  </si>
  <si>
    <t>Aanpassingen voor:</t>
  </si>
  <si>
    <t xml:space="preserve"> - afschrijvingen</t>
  </si>
  <si>
    <t xml:space="preserve"> - mutaties voorzieningen</t>
  </si>
  <si>
    <t>Veranderingen in vlottende middelen:</t>
  </si>
  <si>
    <t xml:space="preserve"> - voorraden</t>
  </si>
  <si>
    <t xml:space="preserve"> - vorderingen</t>
  </si>
  <si>
    <t xml:space="preserve"> - nog in tarieven te verrekenen</t>
  </si>
  <si>
    <t xml:space="preserve"> - kortlopende schulden (exclusief schulden </t>
  </si>
  <si>
    <t>In artikel 392 lid 1 G staat vermeld, dat het bestuur aan de jaarrekening toevoegt:Een opgave van de gebeurtenissen na de balansdatum met belangrijk financiële gevolgen voor de rechtspersoon en de in zijn geconsolideerde jaarrekening betrokken maatschappijen tezamen, onder mededeling van de omvang van die gevolgen.</t>
  </si>
  <si>
    <t xml:space="preserve"> - Vordering CTG</t>
  </si>
  <si>
    <t>Geactiveerde rente</t>
  </si>
  <si>
    <t>Bij: Klimdeel boekjaar</t>
  </si>
  <si>
    <t>Geactiveerde afschrijvingen</t>
  </si>
  <si>
    <t>Bij: Berekende afschrijvingen boekjaar</t>
  </si>
  <si>
    <t>Werkelijk 2000</t>
  </si>
  <si>
    <t>Verpleeghuiszorg</t>
  </si>
  <si>
    <t>Verzorginghuiszorg</t>
  </si>
  <si>
    <t xml:space="preserve">Overige afschrijvingen materiële vaste activa </t>
  </si>
  <si>
    <t>Bewonersgebonden kosten</t>
  </si>
  <si>
    <t>Indien voor een materieel vast actief sprake is van een verplichting tot herstel na afloop van het gebruik van het actief (zoals uit hoofde van het in oorspronkelijke staat terugbrengen van een terrein of huurwoning) dient het bedrag dat noodzakelijk is voor de afwikkeling van deze verplichting te worden voorzien.Gedurende de verwachte levensduur van het actief moet een voorziening worden opgebouwd waaraan jaarlijks op systematische wijze wordt gedoteerd, terwijl in de toelichting het totale verwachte bedrag wordt vermeld;</t>
  </si>
  <si>
    <t>Egalisatie voorziening loonkosten arb. ongeschiktheid</t>
  </si>
  <si>
    <t>Aan dit overzicht wordt een nadere tekstuele toelichting van de mutaties te worden toegevoegd. In de toelichting kan een aansluiting worden opgenomen van het berekende budget over het boekjaar met de laatst ontvangen rekenstaat van het CTG.</t>
  </si>
  <si>
    <t>Voorzieningen uit hoofde van claims, geschillen en rechtsgedingen</t>
  </si>
  <si>
    <t>Voorzieningen in verband met een reorganisatie</t>
  </si>
  <si>
    <t>Voorzieningen voor herstelkosten</t>
  </si>
  <si>
    <t>Voorzieningen voor groot onderhoud</t>
  </si>
  <si>
    <t>Materiele vaste activa</t>
  </si>
  <si>
    <t xml:space="preserve">Kasstroomoverzicht </t>
  </si>
  <si>
    <t xml:space="preserve"> lineair</t>
  </si>
  <si>
    <t>Onderwerpen</t>
  </si>
  <si>
    <t>Toelichting</t>
  </si>
  <si>
    <t>Niet in de balans opgenomen verplichtingen (1)</t>
  </si>
  <si>
    <t>Niet in de balans opgenomen verplichtingen (2)</t>
  </si>
  <si>
    <t>De doelstelling van de rechtspersoon/instelling (jaarverslag)</t>
  </si>
  <si>
    <t>Nastreving doelstelling (jaarverslag)</t>
  </si>
  <si>
    <t>Werkdrukmiddelen afhankelijk van plan van aanpak 2001</t>
  </si>
  <si>
    <t>Loonkostentoeslag aids &amp; aidsdagen</t>
  </si>
  <si>
    <t>Wachtlijst- en/of bestedingsmiddelen / aanvullende verpleegdagen</t>
  </si>
  <si>
    <t>Wachtlijst- en/of bestedingsmiddelen / aanvullende dagbehandelingen</t>
  </si>
  <si>
    <t xml:space="preserve">  bij ziekte)</t>
  </si>
  <si>
    <t>Kapitaalslasten:</t>
  </si>
  <si>
    <t>Totale kosten:</t>
  </si>
  <si>
    <t>Het verloop van het eigen vermogen was in het verslagjaar als volgt:</t>
  </si>
  <si>
    <t xml:space="preserve">Stand </t>
  </si>
  <si>
    <t xml:space="preserve">Resultaat </t>
  </si>
  <si>
    <t>bestemming</t>
  </si>
  <si>
    <t>mutaties</t>
  </si>
  <si>
    <t>Totaal Kasstroom uit financierings-</t>
  </si>
  <si>
    <t xml:space="preserve">Mutatie geldmiddelen (inclusief </t>
  </si>
  <si>
    <t>kortlopende schulden aan krediet-</t>
  </si>
  <si>
    <t>instellingen)</t>
  </si>
  <si>
    <t>De kortlopende schulden en overlopende passiva kunnen als volgt worden gespecificeerd:</t>
  </si>
  <si>
    <t>Schulden aan kredietinstellingen</t>
  </si>
  <si>
    <t>Crediteuren</t>
  </si>
  <si>
    <t>Belastingen en premies sociale verzekeringen</t>
  </si>
  <si>
    <t>Schulden ter zake van pensioenen</t>
  </si>
  <si>
    <t>Overige schulden</t>
  </si>
  <si>
    <t xml:space="preserve"> - Salarissen en toeslagen</t>
  </si>
  <si>
    <t>Aflossingsverplichtingen leningen</t>
  </si>
  <si>
    <t>Overlopende passiva</t>
  </si>
  <si>
    <t xml:space="preserve"> - Vooruitontvangen baten</t>
  </si>
  <si>
    <t>Niet in de balans opgenomen verplichtingen</t>
  </si>
  <si>
    <t>Mutatie op grond van:</t>
  </si>
  <si>
    <t>Overheidsbijdrage in de arbeidskostenontwikkeling</t>
  </si>
  <si>
    <t>Prijsindexatie materiële kosten</t>
  </si>
  <si>
    <t>Groei normatieve kapitaalslasten</t>
  </si>
  <si>
    <t>Uitbreiding erkenning en toelating:</t>
  </si>
  <si>
    <t xml:space="preserve"> - loonkosten</t>
  </si>
  <si>
    <t xml:space="preserve"> - materiële kosten</t>
  </si>
  <si>
    <t xml:space="preserve"> - normatieve kapitaalslasten</t>
  </si>
  <si>
    <t>Beleidsmaatregelen overheid:</t>
  </si>
  <si>
    <t xml:space="preserve"> - wachtlijstverkorting</t>
  </si>
  <si>
    <t xml:space="preserve"> - zorgvernieuwing</t>
  </si>
  <si>
    <t>Nacalculeerbare kapitaalslasten:</t>
  </si>
  <si>
    <t xml:space="preserve"> - rente</t>
  </si>
  <si>
    <t xml:space="preserve"> - overige</t>
  </si>
  <si>
    <t>Zorgprestaties derde compartiment</t>
  </si>
  <si>
    <t>Overige zorgprestaties</t>
  </si>
  <si>
    <t>voorzitter, waarnemend</t>
  </si>
  <si>
    <t>Van reorganisaties kan sprake zijn in de volgende gevallen:• Beëindiging (of verkoop) van een activiteit;• Sluiting van een locatie of verplaatsing van activiteiten;• Verandering in de managementstructuur; • Fundamentele reorganisaties met een materieel effect op de aard en inrichting van de bedrijfsactiviteiten.In verband met een reorganisatie dient een voorziening te worden getroffen, indien per balansdatum aan de volgende voorwaarden wordt voldaan:• de rechtspersoon heeft een gedetailleerd plan voor de reorganisatie geformaliseerd • de rechtspersoon heeft de gerechtvaardigde verwachting gewekt bij hen voor wie de reorganisatie gevolgen zal hebben, dat de reorganisatie zal worden uitgevoerd door ermee te beginnen of door de hoofdlijnen ervan bekend te maken aan hen voor wie de reorganisatie gevolgen zal hebben.bekend te maken aan hen voor wie de reorganisatie gevolgen zal hebben.In een reorganisatievoorzieningmogen slechts die kosten worden opgenomen die direct met de reorganisatie te maken hebben: • kosten die als gevolg van de reorganisatie noodzakelijk zijn; en • niet in verband staan met de doorlopende activiteiten van de rechtspersoon</t>
  </si>
  <si>
    <t>Collectief gefinancierd gebonden vermogen</t>
  </si>
  <si>
    <t>Niet-collectief gefinancierd vrij vermogen</t>
  </si>
  <si>
    <t>Totaal eigen vermogen</t>
  </si>
  <si>
    <t>Mutaties:</t>
  </si>
  <si>
    <t xml:space="preserve">Op de egalisatierekening wordt het verschil geboekt tussen het in het budget opgenomen bedrag voor afschrijvingen </t>
  </si>
  <si>
    <t xml:space="preserve"> CTRL + SHIFT + E</t>
  </si>
  <si>
    <t xml:space="preserve">instandhoudinginvesteringen en de werkelijke afschrijvingen instandhoudinginvesteringen, zoals vermeld in de </t>
  </si>
  <si>
    <t>resultatenrekening.</t>
  </si>
  <si>
    <t>Mutatie investeringsruimte</t>
  </si>
  <si>
    <t>- Bezettingsgraad in % 1)</t>
  </si>
  <si>
    <t>- aantal opnames</t>
  </si>
  <si>
    <t>- aantal ontslagen</t>
  </si>
  <si>
    <t>- Per verzorgingsdag</t>
  </si>
  <si>
    <t xml:space="preserve">  % van de totale kosten</t>
  </si>
  <si>
    <t xml:space="preserve">  soneelsleden (incl.</t>
  </si>
  <si>
    <t xml:space="preserve">  vervangend personeel</t>
  </si>
  <si>
    <t>Aanloopverliezen</t>
  </si>
  <si>
    <t>Emissie- en leningskosten en boeterente</t>
  </si>
  <si>
    <t>Goodwill</t>
  </si>
  <si>
    <t>Licentiekosten software</t>
  </si>
  <si>
    <t>Het verloop van de immateriële vaste activa was in het verslagjaar als volgt:</t>
  </si>
  <si>
    <t>Jaarl.instand.index saldo 1997</t>
  </si>
  <si>
    <t>Jaarl.instand.index saldo 1998</t>
  </si>
  <si>
    <t xml:space="preserve">Correctie aanvaardbare kosten voorgaande jaren </t>
  </si>
  <si>
    <t>Flankerend beleid (totaal conform rekenstaat incl. index)</t>
  </si>
  <si>
    <t>Reikwijdte verbreding:(totaal conform rekenstaat incl index)</t>
  </si>
  <si>
    <t>ann</t>
  </si>
  <si>
    <t>dkp/ann</t>
  </si>
  <si>
    <t>dkp/ann/5 lin</t>
  </si>
  <si>
    <t>Controletellingen</t>
  </si>
  <si>
    <t>V.2.6. Verloopoverzicht materiële vaste activa Totaal Generaal</t>
  </si>
  <si>
    <t>Nieuwbouw S</t>
  </si>
  <si>
    <t>Nieuwbouw B</t>
  </si>
  <si>
    <t>Automatisering</t>
  </si>
  <si>
    <t>Verhuizing EAD</t>
  </si>
  <si>
    <t>Activiteitencentrum</t>
  </si>
  <si>
    <t>huurkoop, financial lease</t>
  </si>
  <si>
    <t>obligatie</t>
  </si>
  <si>
    <t xml:space="preserve">hypothecaire </t>
  </si>
  <si>
    <t xml:space="preserve">onderhandse </t>
  </si>
  <si>
    <t xml:space="preserve">rekening-courant </t>
  </si>
  <si>
    <t xml:space="preserve">Lening </t>
  </si>
  <si>
    <t>Totale</t>
  </si>
  <si>
    <t xml:space="preserve">Restschuld </t>
  </si>
  <si>
    <t>%</t>
  </si>
  <si>
    <t>III…..   Toelichting op alle resultatenrekeningen jaar 2000, alle bedragen in guldens</t>
  </si>
  <si>
    <t>Restitutie flankerend beleid</t>
  </si>
  <si>
    <t>(eigen bijdragen)</t>
  </si>
  <si>
    <t>Het resultaat  is als volgt opgebouwd:</t>
  </si>
  <si>
    <t xml:space="preserve">    Voor 2001 bedraagt deze f. ……. 2000:f. ……..</t>
  </si>
  <si>
    <t>De vorderingen en overlopende activa kunnen als volgt worden gespecificeerd:</t>
  </si>
  <si>
    <t>Overlopende activa</t>
  </si>
  <si>
    <t>Vooruitbetaalde bedragen</t>
  </si>
  <si>
    <t>Nog te ontvangen bedragen</t>
  </si>
  <si>
    <t>Stadium van vaststelling</t>
  </si>
  <si>
    <t>a</t>
  </si>
  <si>
    <t>b</t>
  </si>
  <si>
    <t>c</t>
  </si>
  <si>
    <t>a = interne berekening</t>
  </si>
  <si>
    <t>b = overeenstemming met zorgverzekeraar</t>
  </si>
  <si>
    <t>c = definitieve vaststelling CTG</t>
  </si>
  <si>
    <t>De specificatie van het financieringsverschil in het boekjaar is als volgt:</t>
  </si>
  <si>
    <t>Vergoedingen ter dekking van het wettelijk budget:</t>
  </si>
  <si>
    <t xml:space="preserve"> - verpleeg- en verzorgingsgelden</t>
  </si>
  <si>
    <t xml:space="preserve"> - dagbehandeling, deeltijdbehandeling en dagverpleging</t>
  </si>
  <si>
    <t xml:space="preserve"> - ontvangen voorschotten (AWBZ instellingen)</t>
  </si>
  <si>
    <t xml:space="preserve"> - andere vergoedingen</t>
  </si>
  <si>
    <t>Financieringsverschil boekjaar</t>
  </si>
  <si>
    <t>(Nog in de tarieven te verrekenen) financieringstekort</t>
  </si>
  <si>
    <t>Naam</t>
  </si>
  <si>
    <t>Functie</t>
  </si>
  <si>
    <t>kosten en/of subsidies</t>
  </si>
  <si>
    <t>- Afschrijvingen op immateriële en</t>
  </si>
  <si>
    <t>- Personeelskosten</t>
  </si>
  <si>
    <t xml:space="preserve">  materiële vaste activa</t>
  </si>
  <si>
    <t>- Overige bedrijfskosten</t>
  </si>
  <si>
    <t xml:space="preserve">Overige mutaties eigen vermogen </t>
  </si>
  <si>
    <t>III.5.   Toelichting op de balans</t>
  </si>
  <si>
    <t>Bijlage 1, verloopoverzicht immateriële vaste activa.</t>
  </si>
  <si>
    <t>Instandhoudingsinvesteringen</t>
  </si>
  <si>
    <t>Bijlage 2, verloopoverzicht materiële vaste activa.</t>
  </si>
  <si>
    <t xml:space="preserve">Samenstelling Bestuur </t>
  </si>
  <si>
    <t>bestuurslid</t>
  </si>
  <si>
    <t>In bijlage 3 is het verloop weergegeven van de in uitvoering zijnde bouwprojecten.</t>
  </si>
  <si>
    <t>In een verbale toelichting kan aangegeven worden:• waarvoor (met welk doel) bepaalde kortlopende schulden zijn afgesloten respectievelijk bestemd;• welke kredietlimieten gesteld zijn met betrekking tot de bankkredieten;• ten aanzien van welke schulden de rechtspersoon zich heeft verbonden zijn goederen te bezwaren (artikel 375 lid 3 BW 2 titel 9); • welke schulden in rang zijn achtergesteld bij andere schulden en op welke wijze dat is geschied (artikel 375 lid 4 BW 2 titel 9);• het verschil tussen het af te lossen (hogere) bedrag en het ontvangen bedrag (artikel 375 lid 5);• de aard van verkregen subsidies en vergelijkbare faciliteiten en de wijze waarop subsidies en vergelijkbare faciliteiten in de jaarrekening zijn verwerkt; • waardoor de omvang van bepaalde (opvallende) posten verklaard kan worden;• hoe de afwikkeling van de schulden verloopt.</t>
  </si>
  <si>
    <t>Aan te bevelen is een toelichting op te nemen bij het kasstroomoverzicht met betrekking tot:• 1. grotere wijziging in het totale saldo van de geldmiddelen;• 2. bijzondere posten in de afzonderlijke kasstromen en in het resultaat;• 3. eventuele beperkingen in de beschikbaarheid van de geldmiddelen;• 4. aansluiting met balans en resultatenrekening indien sprake is van afwijking tussen het overzicht en mutaties in de balansposten.</t>
  </si>
  <si>
    <t>secretaris</t>
  </si>
  <si>
    <t>V.1.4.  Verloopoverzicht immateriële vaste activa Totaal Generaal</t>
  </si>
  <si>
    <t>V.2.4. Verloopoverzicht materiële vaste activa Totaal Generaal</t>
  </si>
  <si>
    <t>Reaal Levensverzekering NV</t>
  </si>
  <si>
    <t>Rekening courant Zonnehuis</t>
  </si>
  <si>
    <t>Vooruitontvangen bedragen</t>
  </si>
  <si>
    <t xml:space="preserve">  samenwerkingsverbanden</t>
  </si>
  <si>
    <t xml:space="preserve">  financiële vaste activa</t>
  </si>
  <si>
    <t xml:space="preserve"> - Overige</t>
  </si>
  <si>
    <t>Voor een nadere toelichting wordt verwezen naar hoofdstuk III.5.1. Overzicht verloop financieringstekort/-overschot.</t>
  </si>
  <si>
    <t>Voor een andere toelichting wordt verwezen naar hoofdstuk III.5.1. Overzicht verloop financieringstekort/-overschot.</t>
  </si>
  <si>
    <t>Teveel/te weinig ontvangen</t>
  </si>
  <si>
    <t>Per saldo teveel/te weinig ontvangen</t>
  </si>
  <si>
    <t xml:space="preserve">Bij/af: Betalingen/ontvangsten </t>
  </si>
  <si>
    <t>Capaciteit/bezetting:</t>
  </si>
  <si>
    <t>Onroerendzaakbelasting</t>
  </si>
  <si>
    <t>Wettelijk budget voor aanvaardbare kosten 2000</t>
  </si>
  <si>
    <t>Bij: Subsidies</t>
  </si>
  <si>
    <t xml:space="preserve">   Aantal verzorgingsdagen                              </t>
  </si>
  <si>
    <t>• soort lening:</t>
  </si>
  <si>
    <t>• aflossingswijze:</t>
  </si>
  <si>
    <t>• gestelde zekerheid:</t>
  </si>
  <si>
    <t>Scholingsmiddelen</t>
  </si>
  <si>
    <t>Werkdrukmiddelen</t>
  </si>
  <si>
    <t>Individuele loonkosten</t>
  </si>
  <si>
    <t>Doorberekende kapitaalslasten</t>
  </si>
  <si>
    <t>Jaarlijkse Rijksbijdrage VROM</t>
  </si>
  <si>
    <t>Vergoeding voor kapitaalslasten</t>
  </si>
  <si>
    <t>Overige kosten</t>
  </si>
  <si>
    <t>Kosten ivm sluiting c.q. cap.reductie</t>
  </si>
  <si>
    <t>A fonds perdu of lumpsum-financiering</t>
  </si>
  <si>
    <t>Wachtlijstmiddelen</t>
  </si>
  <si>
    <t>Af: voorziening incourant</t>
  </si>
  <si>
    <t>Voorraad voorgeschreven kleding</t>
  </si>
  <si>
    <t>Voorraad hotelfunctie</t>
  </si>
  <si>
    <t>Voorraden kantoorbenodigdheden en drukwerk</t>
  </si>
  <si>
    <t>Voorraden benodigdheden verpleging en verzorging</t>
  </si>
  <si>
    <t>Voorraad technische dienst</t>
  </si>
  <si>
    <t>Overige voorraden</t>
  </si>
  <si>
    <t>Debiteuren</t>
  </si>
  <si>
    <t>€</t>
  </si>
  <si>
    <t xml:space="preserve">V.1.2.   Verloopoverzicht immateriële vaste activa Verzorgingshuis B </t>
  </si>
  <si>
    <t>V.2.1. Verloopoverzicht materiële vaste activa Verpleeghuis A (vervolg)</t>
  </si>
  <si>
    <t xml:space="preserve">Uiteenzetting gevoerde beleid en/op activiteiten zorg (jaarverslag) </t>
  </si>
  <si>
    <t>Uiteenzetting gevoerde beleid op financieel gebied (jaarverslag)</t>
  </si>
  <si>
    <t>Para-</t>
  </si>
  <si>
    <t>meter</t>
  </si>
  <si>
    <t>Parameter-</t>
  </si>
  <si>
    <t>waarde</t>
  </si>
  <si>
    <t>Index</t>
  </si>
  <si>
    <t>Budget</t>
  </si>
  <si>
    <t>kasbasis</t>
  </si>
  <si>
    <t>Berekende</t>
  </si>
  <si>
    <t>nacalc.</t>
  </si>
  <si>
    <t>Herrekend</t>
  </si>
  <si>
    <t>budget</t>
  </si>
  <si>
    <t xml:space="preserve">Mutatie </t>
  </si>
  <si>
    <t>Niet nacalculeerbare afschrijving zonder substitutievrijheid</t>
  </si>
  <si>
    <t>Loonkosten te bezetten plaatsen &lt; 26</t>
  </si>
  <si>
    <t>III…..   Toelichting op alle resultatenrekeningen jaar 2001, alle bedragen in guldens</t>
  </si>
  <si>
    <t>Woningen</t>
  </si>
  <si>
    <t>Resultaat</t>
  </si>
  <si>
    <t xml:space="preserve"> houdingsinvesteringen</t>
  </si>
  <si>
    <t>Vervoer-</t>
  </si>
  <si>
    <t>Automati-</t>
  </si>
  <si>
    <t xml:space="preserve">Totaal </t>
  </si>
  <si>
    <t>voorzie-</t>
  </si>
  <si>
    <t>manente</t>
  </si>
  <si>
    <t>ingen</t>
  </si>
  <si>
    <t>Wervingskosten</t>
  </si>
  <si>
    <t>Overige algemene kosten</t>
  </si>
  <si>
    <t>handen</t>
  </si>
  <si>
    <t>rechten</t>
  </si>
  <si>
    <t>houding</t>
  </si>
  <si>
    <t>meldingen</t>
  </si>
  <si>
    <t>middelen</t>
  </si>
  <si>
    <t>sering</t>
  </si>
  <si>
    <t>materiële</t>
  </si>
  <si>
    <t>ningen</t>
  </si>
  <si>
    <t>gebouwen</t>
  </si>
  <si>
    <t>projecten</t>
  </si>
  <si>
    <t>Projectgegevens</t>
  </si>
  <si>
    <t>Goedkeuringen</t>
  </si>
  <si>
    <t>Toekomstige lasten</t>
  </si>
  <si>
    <t>t/m 2000</t>
  </si>
  <si>
    <t>Nominaal</t>
  </si>
  <si>
    <t>Indexering</t>
  </si>
  <si>
    <t>Aangepaste</t>
  </si>
  <si>
    <t xml:space="preserve">jaar van </t>
  </si>
  <si>
    <t>Wettelijk budget voor aanvaardbare kosten 2001</t>
  </si>
  <si>
    <t>Optredens (inclusief Stichtse ziekenomroep)</t>
  </si>
  <si>
    <t>Aanschaf spelmateriaal huiskamers</t>
  </si>
  <si>
    <t xml:space="preserve">Folder </t>
  </si>
  <si>
    <t>Spelmateriaal huiskamers</t>
  </si>
  <si>
    <t>Folder informatie Stichting vrienden HZD</t>
  </si>
  <si>
    <t>31-12-2015</t>
  </si>
  <si>
    <t>Kosten Notaris</t>
  </si>
  <si>
    <t>Opknappen dierenweide 2013</t>
  </si>
  <si>
    <t>Notariskosten</t>
  </si>
  <si>
    <t>ten laste van eigen vermogen</t>
  </si>
  <si>
    <t>Giften Dierenweide</t>
  </si>
  <si>
    <t>Nog te ontvangen facturen</t>
  </si>
  <si>
    <t>Jaarrekening 2016</t>
  </si>
  <si>
    <r>
      <t xml:space="preserve">De jaarrekening 2016 is door het Bestuur op </t>
    </r>
    <r>
      <rPr>
        <sz val="10"/>
        <color indexed="10"/>
        <rFont val="Arial"/>
        <family val="2"/>
      </rPr>
      <t>…d.d.….</t>
    </r>
    <r>
      <rPr>
        <sz val="10"/>
        <rFont val="Arial"/>
        <family val="2"/>
      </rPr>
      <t xml:space="preserve"> vastgesteld.</t>
    </r>
  </si>
  <si>
    <t>31-12-2016</t>
  </si>
  <si>
    <t>Ten laste van vermogen</t>
  </si>
  <si>
    <t>Het Zonnehuis Doorn, dat het financieel jaarverslag 2016 naar waarheid is opgesteld</t>
  </si>
  <si>
    <t>I. Bestuur en vaststelling financieel jaarverslag</t>
  </si>
  <si>
    <t>II.1.   Balans per 31 december 2016</t>
  </si>
  <si>
    <t>II.2.   Resultatenrekening over 2016</t>
  </si>
  <si>
    <t>III.   Overige gegevens</t>
  </si>
  <si>
    <t>III.1. Bestemming van het resultaat</t>
  </si>
  <si>
    <t>III.2.   Bestuursverklaring</t>
  </si>
  <si>
    <t>II.3.   Toelichting op de balans</t>
  </si>
  <si>
    <t xml:space="preserve">II.4.   Toelichting op de resultatenrekening </t>
  </si>
  <si>
    <t>Stichting Vrienden van Het Zonnehuis</t>
  </si>
  <si>
    <t>Stichting Vrienden van Het Zonnehuis Doorn, gevestigd te Doorn aan de Bergweg.</t>
  </si>
  <si>
    <t>R. de Vos</t>
  </si>
  <si>
    <t>1)</t>
  </si>
  <si>
    <t>C.P. van Echtelt</t>
  </si>
  <si>
    <t>2)</t>
  </si>
  <si>
    <t>P.M.A.M. Tijburg</t>
  </si>
  <si>
    <t>G.P. Knobbout</t>
  </si>
  <si>
    <t>1) de heer De Vos is op 9 maart 2017 opgevolgd door mevrouw A.W.M. Heuseveldt-Schieven</t>
  </si>
  <si>
    <t>2) de heer Van Echtelt is op 9 maart 2017 opgeveolgd door de heer F.J. Schlaghecke</t>
  </si>
  <si>
    <t>Baten</t>
  </si>
  <si>
    <t>Lasten</t>
  </si>
  <si>
    <t>ING rekening courant</t>
  </si>
  <si>
    <t>Vermogen Spaarrekening ING</t>
  </si>
  <si>
    <t>Te ontvangen rente</t>
  </si>
  <si>
    <t>Saldo rentebaten en -lasten</t>
  </si>
  <si>
    <t>baten en lasten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</si>
</sst>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 &quot;€&quot;\ * #,##0_ ;_ &quot;€&quot;\ * \-#,##0_ ;_ &quot;€&quot;\ * &quot;-&quot;_ ;_ @_ "/>
    <numFmt numFmtId="41" formatCode="_ * #,##0_ ;_ * \-#,##0_ ;_ * &quot;-&quot;_ ;_ @_ "/>
    <numFmt numFmtId="43" formatCode="_ * #,##0.00_ ;_ * \-#,##0.00_ ;_ * &quot;-&quot;??_ ;_ @_ "/>
    <numFmt numFmtId="164" formatCode="_(* #,##0.00_);_(* \(#,##0.00\);_(* &quot;-&quot;??_);_(@_)"/>
    <numFmt numFmtId="165" formatCode="_-* #,##0.00_-;_-* #,##0.00\-;_-* &quot;-&quot;??_-;_-@_-"/>
    <numFmt numFmtId="166" formatCode="_ * #,##0_ ;_ * \-#,##0_ ;_ * &quot;-&quot;??_ ;_ @_ "/>
    <numFmt numFmtId="167" formatCode="_-* #,##0_-;_-* #,##0\-;_-* &quot;-&quot;??_-;_-@_-"/>
    <numFmt numFmtId="168" formatCode="_-* #,##0.000_-;_-* #,##0.000\-;_-* &quot;-&quot;??_-;_-@_-"/>
    <numFmt numFmtId="169" formatCode="0.0"/>
    <numFmt numFmtId="170" formatCode="#,##0.0"/>
    <numFmt numFmtId="171" formatCode="_(* #,##0_);_(* \(#,##0\);_(* &quot;-&quot;??_);_(@_)"/>
    <numFmt numFmtId="172" formatCode="0.0%"/>
    <numFmt numFmtId="173" formatCode="0.000"/>
    <numFmt numFmtId="174" formatCode="&quot;€&quot;\ #,##0.00_-"/>
    <numFmt numFmtId="175" formatCode="0.0000"/>
    <numFmt numFmtId="176" formatCode="_-\€\ * #,##0_-;_-\€\ * #,##0\-;_-\€\ * &quot;-&quot;??_-;_-@_-"/>
    <numFmt numFmtId="177" formatCode="#,##0.0000000"/>
    <numFmt numFmtId="178" formatCode="#,##0_-;\(#,##0\)"/>
  </numFmts>
  <fonts count="52" x14ac:knownFonts="1">
    <font>
      <sz val="10"/>
      <name val="Arial"/>
      <family val="2"/>
    </font>
    <font>
      <sz val="10"/>
      <name val="Times New Roman"/>
      <family val="1"/>
    </font>
    <font>
      <b/>
      <sz val="10"/>
      <name val="Arial"/>
      <family val="2"/>
    </font>
    <font>
      <sz val="10"/>
      <name val="Arial"/>
      <family val="2"/>
    </font>
    <font>
      <sz val="10"/>
      <name val="Arial"/>
      <family val="2"/>
    </font>
    <font>
      <sz val="11"/>
      <name val="Arial"/>
      <family val="2"/>
    </font>
    <font>
      <b/>
      <sz val="18"/>
      <name val="Arial"/>
      <family val="2"/>
    </font>
    <font>
      <b/>
      <sz val="10"/>
      <name val="Arial"/>
      <family val="2"/>
    </font>
    <font>
      <u/>
      <sz val="10"/>
      <name val="Arial"/>
      <family val="2"/>
    </font>
    <font>
      <sz val="8"/>
      <name val="Arial"/>
      <family val="2"/>
    </font>
    <font>
      <b/>
      <sz val="14"/>
      <name val="Arial"/>
      <family val="2"/>
    </font>
    <font>
      <sz val="14"/>
      <name val="Arial"/>
      <family val="2"/>
    </font>
    <font>
      <b/>
      <i/>
      <sz val="14"/>
      <name val="Arial"/>
      <family val="2"/>
    </font>
    <font>
      <b/>
      <i/>
      <sz val="10"/>
      <name val="Arial"/>
      <family val="2"/>
    </font>
    <font>
      <i/>
      <sz val="10"/>
      <name val="Arial"/>
      <family val="2"/>
    </font>
    <font>
      <i/>
      <sz val="10"/>
      <name val="Arial"/>
      <family val="2"/>
    </font>
    <font>
      <b/>
      <i/>
      <sz val="10"/>
      <name val="Arial"/>
      <family val="2"/>
    </font>
    <font>
      <b/>
      <sz val="12"/>
      <name val="Arial"/>
      <family val="2"/>
    </font>
    <font>
      <i/>
      <sz val="10"/>
      <color indexed="48"/>
      <name val="Arial"/>
      <family val="2"/>
    </font>
    <font>
      <sz val="12"/>
      <name val="Arial"/>
      <family val="2"/>
    </font>
    <font>
      <b/>
      <sz val="8"/>
      <name val="Arial"/>
      <family val="2"/>
    </font>
    <font>
      <b/>
      <i/>
      <u/>
      <sz val="10"/>
      <name val="Arial"/>
      <family val="2"/>
    </font>
    <font>
      <sz val="10"/>
      <color indexed="8"/>
      <name val="Arial"/>
      <family val="2"/>
    </font>
    <font>
      <sz val="10"/>
      <name val="Arial"/>
      <family val="2"/>
    </font>
    <font>
      <i/>
      <u/>
      <sz val="10"/>
      <name val="Arial"/>
      <family val="2"/>
    </font>
    <font>
      <sz val="10"/>
      <name val="Arial"/>
      <family val="2"/>
    </font>
    <font>
      <b/>
      <sz val="11"/>
      <name val="Arial"/>
      <family val="2"/>
    </font>
    <font>
      <u/>
      <sz val="12"/>
      <name val="Arial"/>
      <family val="2"/>
    </font>
    <font>
      <u/>
      <sz val="12"/>
      <color indexed="12"/>
      <name val="Arial"/>
      <family val="2"/>
    </font>
    <font>
      <sz val="12"/>
      <color indexed="12"/>
      <name val="Arial"/>
      <family val="2"/>
    </font>
    <font>
      <sz val="10"/>
      <color indexed="12"/>
      <name val="Arial"/>
      <family val="2"/>
    </font>
    <font>
      <b/>
      <u/>
      <sz val="12"/>
      <name val="Arial"/>
      <family val="2"/>
    </font>
    <font>
      <sz val="10"/>
      <name val="Arial"/>
      <family val="2"/>
    </font>
    <font>
      <u val="singleAccounting"/>
      <sz val="10"/>
      <name val="Arial"/>
      <family val="2"/>
    </font>
    <font>
      <u val="singleAccounting"/>
      <sz val="8"/>
      <name val="Arial"/>
      <family val="2"/>
    </font>
    <font>
      <sz val="10"/>
      <color indexed="56"/>
      <name val="Arial"/>
      <family val="2"/>
    </font>
    <font>
      <b/>
      <u/>
      <sz val="10"/>
      <name val="Arial"/>
      <family val="2"/>
    </font>
    <font>
      <b/>
      <i/>
      <sz val="12"/>
      <name val="Arial"/>
      <family val="2"/>
    </font>
    <font>
      <b/>
      <sz val="12"/>
      <color indexed="10"/>
      <name val="Arial"/>
      <family val="2"/>
    </font>
    <font>
      <b/>
      <u/>
      <sz val="10"/>
      <color indexed="12"/>
      <name val="Arial"/>
      <family val="2"/>
    </font>
    <font>
      <sz val="8"/>
      <color indexed="12"/>
      <name val="Arial"/>
      <family val="2"/>
    </font>
    <font>
      <b/>
      <i/>
      <sz val="10"/>
      <color indexed="12"/>
      <name val="Arial"/>
      <family val="2"/>
    </font>
    <font>
      <sz val="10"/>
      <color indexed="10"/>
      <name val="Arial"/>
      <family val="2"/>
    </font>
    <font>
      <b/>
      <sz val="10"/>
      <color indexed="10"/>
      <name val="Arial"/>
      <family val="2"/>
    </font>
    <font>
      <b/>
      <i/>
      <sz val="10"/>
      <color indexed="10"/>
      <name val="Arial"/>
      <family val="2"/>
    </font>
    <font>
      <b/>
      <sz val="10"/>
      <color indexed="12"/>
      <name val="Arial"/>
      <family val="2"/>
    </font>
    <font>
      <sz val="10"/>
      <name val="Arial"/>
      <family val="2"/>
    </font>
    <font>
      <sz val="9"/>
      <name val="Arial"/>
      <family val="2"/>
    </font>
    <font>
      <sz val="10"/>
      <color rgb="FFFF0000"/>
      <name val="Arial"/>
      <family val="2"/>
    </font>
    <font>
      <b/>
      <strike/>
      <sz val="11"/>
      <color rgb="FFFF0000"/>
      <name val="Arial"/>
      <family val="2"/>
    </font>
    <font>
      <b/>
      <sz val="10"/>
      <color rgb="FFFF0000"/>
      <name val="Arial"/>
      <family val="2"/>
    </font>
    <font>
      <strike/>
      <sz val="10"/>
      <color rgb="FFFF0000"/>
      <name val="Arial"/>
    </font>
  </fonts>
  <fills count="4">
    <fill>
      <patternFill patternType="none"/>
    </fill>
    <fill>
      <patternFill patternType="gray125"/>
    </fill>
    <fill>
      <patternFill patternType="solid">
        <fgColor indexed="55"/>
        <bgColor indexed="64"/>
      </patternFill>
    </fill>
    <fill>
      <patternFill patternType="solid">
        <fgColor indexed="13"/>
        <bgColor indexed="64"/>
      </patternFill>
    </fill>
  </fills>
  <borders count="29">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double">
        <color auto="1"/>
      </bottom>
      <diagonal/>
    </border>
    <border>
      <left/>
      <right/>
      <top style="thin">
        <color auto="1"/>
      </top>
      <bottom style="dashed">
        <color auto="1"/>
      </bottom>
      <diagonal/>
    </border>
    <border>
      <left/>
      <right/>
      <top/>
      <bottom style="dashed">
        <color auto="1"/>
      </bottom>
      <diagonal/>
    </border>
    <border>
      <left/>
      <right/>
      <top style="dashed">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medium">
        <color auto="1"/>
      </bottom>
      <diagonal/>
    </border>
  </borders>
  <cellStyleXfs count="9">
    <xf numFmtId="0" fontId="0" fillId="0" borderId="0"/>
    <xf numFmtId="164" fontId="3"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0" fontId="3" fillId="0" borderId="0"/>
    <xf numFmtId="0" fontId="4" fillId="0" borderId="0"/>
    <xf numFmtId="0" fontId="4" fillId="0" borderId="0"/>
    <xf numFmtId="0" fontId="4" fillId="0" borderId="0"/>
    <xf numFmtId="0" fontId="3" fillId="0" borderId="0"/>
  </cellStyleXfs>
  <cellXfs count="1091">
    <xf numFmtId="0" fontId="0" fillId="0" borderId="0" xfId="0"/>
    <xf numFmtId="0" fontId="0" fillId="0" borderId="0" xfId="0" applyFill="1" applyProtection="1">
      <protection locked="0"/>
    </xf>
    <xf numFmtId="0" fontId="6" fillId="0" borderId="0" xfId="4" applyFont="1" applyFill="1" applyProtection="1">
      <protection locked="0"/>
    </xf>
    <xf numFmtId="0" fontId="3" fillId="0" borderId="0" xfId="4" applyFill="1" applyProtection="1">
      <protection locked="0"/>
    </xf>
    <xf numFmtId="0" fontId="19" fillId="0" borderId="0" xfId="4" applyFont="1" applyFill="1" applyProtection="1">
      <protection locked="0"/>
    </xf>
    <xf numFmtId="0" fontId="3" fillId="0" borderId="0" xfId="4" applyFill="1" applyAlignment="1" applyProtection="1">
      <alignment horizontal="center"/>
      <protection locked="0"/>
    </xf>
    <xf numFmtId="0" fontId="3" fillId="0" borderId="0" xfId="4" applyFont="1" applyFill="1" applyProtection="1">
      <protection locked="0"/>
    </xf>
    <xf numFmtId="0" fontId="2" fillId="0" borderId="0" xfId="4" applyFont="1" applyFill="1" applyProtection="1">
      <protection locked="0"/>
    </xf>
    <xf numFmtId="0" fontId="4" fillId="0" borderId="0" xfId="4" applyFont="1" applyFill="1" applyProtection="1">
      <protection locked="0"/>
    </xf>
    <xf numFmtId="0" fontId="3" fillId="0" borderId="0" xfId="4" applyFont="1" applyFill="1" applyProtection="1"/>
    <xf numFmtId="0" fontId="7" fillId="0" borderId="0" xfId="4" applyFont="1" applyFill="1" applyProtection="1">
      <protection locked="0"/>
    </xf>
    <xf numFmtId="0" fontId="4" fillId="0" borderId="0" xfId="4" applyFont="1" applyFill="1" applyProtection="1"/>
    <xf numFmtId="0" fontId="3" fillId="0" borderId="0" xfId="4" applyFill="1" applyProtection="1"/>
    <xf numFmtId="0" fontId="17" fillId="0" borderId="0" xfId="4" applyFont="1" applyFill="1" applyProtection="1">
      <protection locked="0"/>
    </xf>
    <xf numFmtId="0" fontId="18" fillId="0" borderId="0" xfId="4" applyFont="1" applyFill="1" applyProtection="1">
      <protection locked="0"/>
    </xf>
    <xf numFmtId="0" fontId="4" fillId="0" borderId="0" xfId="6" applyFill="1" applyProtection="1">
      <protection locked="0"/>
    </xf>
    <xf numFmtId="0" fontId="14" fillId="0" borderId="0" xfId="4" applyFont="1" applyFill="1" applyProtection="1">
      <protection locked="0"/>
    </xf>
    <xf numFmtId="0" fontId="8" fillId="0" borderId="0" xfId="4" applyFont="1" applyFill="1" applyProtection="1">
      <protection locked="0"/>
    </xf>
    <xf numFmtId="0" fontId="7" fillId="0" borderId="0" xfId="6" applyFont="1" applyFill="1" applyProtection="1">
      <protection locked="0"/>
    </xf>
    <xf numFmtId="0" fontId="11" fillId="0" borderId="0" xfId="4" applyFont="1" applyFill="1" applyProtection="1">
      <protection locked="0"/>
    </xf>
    <xf numFmtId="167" fontId="11" fillId="0" borderId="0" xfId="2" applyNumberFormat="1" applyFont="1" applyFill="1" applyBorder="1" applyProtection="1">
      <protection locked="0"/>
    </xf>
    <xf numFmtId="0" fontId="11" fillId="0" borderId="0" xfId="4" applyFont="1" applyFill="1" applyBorder="1" applyProtection="1">
      <protection locked="0"/>
    </xf>
    <xf numFmtId="167" fontId="11" fillId="0" borderId="0" xfId="2" quotePrefix="1" applyNumberFormat="1" applyFont="1" applyFill="1" applyBorder="1" applyAlignment="1" applyProtection="1">
      <alignment horizontal="center"/>
      <protection locked="0"/>
    </xf>
    <xf numFmtId="167" fontId="11" fillId="0" borderId="0" xfId="4" applyNumberFormat="1" applyFont="1" applyFill="1" applyBorder="1" applyProtection="1">
      <protection locked="0"/>
    </xf>
    <xf numFmtId="167" fontId="11" fillId="0" borderId="0" xfId="4" applyNumberFormat="1" applyFont="1" applyFill="1" applyProtection="1"/>
    <xf numFmtId="167" fontId="11" fillId="0" borderId="0" xfId="4" applyNumberFormat="1" applyFont="1" applyFill="1" applyProtection="1">
      <protection locked="0"/>
    </xf>
    <xf numFmtId="49" fontId="11" fillId="0" borderId="0" xfId="4" applyNumberFormat="1" applyFont="1" applyFill="1" applyProtection="1">
      <protection locked="0"/>
    </xf>
    <xf numFmtId="167" fontId="10" fillId="0" borderId="0" xfId="4" applyNumberFormat="1" applyFont="1" applyFill="1" applyAlignment="1" applyProtection="1">
      <alignment horizontal="center"/>
      <protection locked="0"/>
    </xf>
    <xf numFmtId="167" fontId="10" fillId="0" borderId="0" xfId="4" applyNumberFormat="1" applyFont="1" applyFill="1" applyBorder="1" applyAlignment="1" applyProtection="1">
      <alignment horizontal="center"/>
      <protection locked="0"/>
    </xf>
    <xf numFmtId="49" fontId="11" fillId="0" borderId="0" xfId="4" applyNumberFormat="1" applyFont="1" applyFill="1" applyBorder="1" applyProtection="1">
      <protection locked="0"/>
    </xf>
    <xf numFmtId="0" fontId="10" fillId="0" borderId="1" xfId="4" applyNumberFormat="1" applyFont="1" applyFill="1" applyBorder="1" applyAlignment="1" applyProtection="1">
      <alignment horizontal="right"/>
    </xf>
    <xf numFmtId="0" fontId="12" fillId="0" borderId="0" xfId="4" applyNumberFormat="1" applyFont="1" applyFill="1" applyBorder="1" applyAlignment="1" applyProtection="1">
      <alignment horizontal="right"/>
      <protection locked="0"/>
    </xf>
    <xf numFmtId="167" fontId="11" fillId="0" borderId="1" xfId="4" applyNumberFormat="1" applyFont="1" applyFill="1" applyBorder="1" applyProtection="1">
      <protection locked="0"/>
    </xf>
    <xf numFmtId="167" fontId="10" fillId="0" borderId="0" xfId="4" applyNumberFormat="1" applyFont="1" applyFill="1" applyBorder="1" applyProtection="1">
      <protection locked="0"/>
    </xf>
    <xf numFmtId="167" fontId="10" fillId="0" borderId="0" xfId="4" applyNumberFormat="1" applyFont="1" applyFill="1" applyProtection="1">
      <protection locked="0"/>
    </xf>
    <xf numFmtId="0" fontId="16" fillId="0" borderId="0" xfId="4" applyFont="1" applyFill="1" applyProtection="1">
      <protection locked="0"/>
    </xf>
    <xf numFmtId="0" fontId="18" fillId="0" borderId="0" xfId="4" quotePrefix="1" applyFont="1" applyFill="1" applyProtection="1">
      <protection locked="0"/>
    </xf>
    <xf numFmtId="0" fontId="13" fillId="0" borderId="0" xfId="4" applyFont="1" applyFill="1" applyAlignment="1" applyProtection="1">
      <alignment horizontal="right"/>
      <protection locked="0"/>
    </xf>
    <xf numFmtId="0" fontId="13" fillId="0" borderId="2" xfId="4" applyFont="1" applyFill="1" applyBorder="1" applyAlignment="1" applyProtection="1">
      <alignment horizontal="right"/>
      <protection locked="0"/>
    </xf>
    <xf numFmtId="167" fontId="3" fillId="0" borderId="0" xfId="2" applyNumberFormat="1" applyFill="1" applyProtection="1">
      <protection locked="0"/>
    </xf>
    <xf numFmtId="0" fontId="4" fillId="0" borderId="0" xfId="0" applyFont="1" applyFill="1" applyProtection="1">
      <protection locked="0"/>
    </xf>
    <xf numFmtId="0" fontId="3" fillId="0" borderId="0" xfId="4" quotePrefix="1" applyFill="1" applyProtection="1">
      <protection locked="0"/>
    </xf>
    <xf numFmtId="167" fontId="4" fillId="0" borderId="0" xfId="2" applyNumberFormat="1" applyFont="1" applyFill="1" applyBorder="1" applyProtection="1">
      <protection locked="0"/>
    </xf>
    <xf numFmtId="0" fontId="3" fillId="0" borderId="0" xfId="4" applyFill="1" applyBorder="1" applyProtection="1">
      <protection locked="0"/>
    </xf>
    <xf numFmtId="167" fontId="4" fillId="0" borderId="0" xfId="4" applyNumberFormat="1" applyFont="1" applyFill="1" applyBorder="1" applyProtection="1">
      <protection locked="0"/>
    </xf>
    <xf numFmtId="0" fontId="16" fillId="0" borderId="2" xfId="4" applyFont="1" applyFill="1" applyBorder="1" applyAlignment="1" applyProtection="1">
      <alignment horizontal="right"/>
      <protection locked="0"/>
    </xf>
    <xf numFmtId="0" fontId="15" fillId="0" borderId="0" xfId="4" applyFont="1" applyFill="1" applyBorder="1" applyAlignment="1" applyProtection="1">
      <alignment horizontal="right"/>
      <protection locked="0"/>
    </xf>
    <xf numFmtId="0" fontId="9" fillId="0" borderId="0" xfId="4" applyFont="1" applyFill="1" applyProtection="1">
      <protection locked="0"/>
    </xf>
    <xf numFmtId="167" fontId="2" fillId="0" borderId="0" xfId="2" applyNumberFormat="1" applyFont="1" applyFill="1" applyBorder="1" applyProtection="1">
      <protection locked="0"/>
    </xf>
    <xf numFmtId="0" fontId="14" fillId="0" borderId="0" xfId="4" quotePrefix="1" applyFont="1" applyFill="1" applyProtection="1">
      <protection locked="0"/>
    </xf>
    <xf numFmtId="0" fontId="16" fillId="0" borderId="0" xfId="0" applyFont="1" applyFill="1" applyProtection="1">
      <protection locked="0"/>
    </xf>
    <xf numFmtId="0" fontId="0" fillId="0" borderId="0" xfId="0" quotePrefix="1" applyFill="1" applyProtection="1">
      <protection locked="0"/>
    </xf>
    <xf numFmtId="0" fontId="13" fillId="0" borderId="0" xfId="4" applyFont="1" applyFill="1" applyBorder="1" applyAlignment="1" applyProtection="1">
      <alignment horizontal="right"/>
      <protection locked="0"/>
    </xf>
    <xf numFmtId="14" fontId="3" fillId="0" borderId="0" xfId="4" applyNumberFormat="1" applyFill="1" applyAlignment="1" applyProtection="1">
      <alignment horizontal="center"/>
      <protection locked="0"/>
    </xf>
    <xf numFmtId="0" fontId="13" fillId="0" borderId="0" xfId="4" applyNumberFormat="1" applyFont="1" applyFill="1" applyBorder="1" applyAlignment="1" applyProtection="1">
      <alignment horizontal="right"/>
      <protection locked="0"/>
    </xf>
    <xf numFmtId="0" fontId="4" fillId="0" borderId="0" xfId="4" quotePrefix="1" applyFont="1" applyFill="1" applyProtection="1">
      <protection locked="0"/>
    </xf>
    <xf numFmtId="49" fontId="2" fillId="0" borderId="0" xfId="4" applyNumberFormat="1" applyFont="1" applyFill="1" applyBorder="1" applyAlignment="1" applyProtection="1">
      <protection locked="0"/>
    </xf>
    <xf numFmtId="0" fontId="2" fillId="0" borderId="0" xfId="4" applyNumberFormat="1" applyFont="1" applyFill="1" applyAlignment="1" applyProtection="1">
      <alignment horizontal="center"/>
    </xf>
    <xf numFmtId="0" fontId="13" fillId="0" borderId="2" xfId="4" applyNumberFormat="1" applyFont="1" applyFill="1" applyBorder="1" applyAlignment="1" applyProtection="1">
      <alignment horizontal="right"/>
      <protection locked="0"/>
    </xf>
    <xf numFmtId="0" fontId="4" fillId="0" borderId="0" xfId="4" applyNumberFormat="1" applyFont="1" applyFill="1" applyBorder="1" applyAlignment="1" applyProtection="1">
      <alignment horizontal="right"/>
      <protection locked="0"/>
    </xf>
    <xf numFmtId="167" fontId="2" fillId="0" borderId="0" xfId="4" applyNumberFormat="1" applyFont="1" applyFill="1" applyBorder="1" applyAlignment="1" applyProtection="1">
      <alignment horizontal="center"/>
      <protection locked="0"/>
    </xf>
    <xf numFmtId="49" fontId="3" fillId="0" borderId="0" xfId="4" applyNumberFormat="1" applyFill="1" applyProtection="1">
      <protection locked="0"/>
    </xf>
    <xf numFmtId="167" fontId="4" fillId="0" borderId="0" xfId="4" applyNumberFormat="1" applyFont="1" applyFill="1" applyProtection="1">
      <protection locked="0"/>
    </xf>
    <xf numFmtId="49" fontId="2" fillId="0" borderId="0" xfId="4" applyNumberFormat="1" applyFont="1" applyFill="1" applyProtection="1">
      <protection locked="0"/>
    </xf>
    <xf numFmtId="167" fontId="2" fillId="0" borderId="0" xfId="4" applyNumberFormat="1" applyFont="1" applyFill="1" applyBorder="1" applyProtection="1">
      <protection locked="0"/>
    </xf>
    <xf numFmtId="167" fontId="2" fillId="0" borderId="0" xfId="4" applyNumberFormat="1" applyFont="1" applyFill="1" applyProtection="1">
      <protection locked="0"/>
    </xf>
    <xf numFmtId="49" fontId="4" fillId="0" borderId="0" xfId="4" applyNumberFormat="1" applyFont="1" applyFill="1" applyProtection="1">
      <protection locked="0"/>
    </xf>
    <xf numFmtId="0" fontId="7" fillId="0" borderId="0" xfId="4" applyNumberFormat="1" applyFont="1" applyFill="1" applyBorder="1" applyAlignment="1" applyProtection="1">
      <alignment horizontal="center"/>
      <protection locked="0"/>
    </xf>
    <xf numFmtId="167" fontId="3" fillId="0" borderId="0" xfId="4" applyNumberFormat="1" applyFill="1" applyBorder="1" applyProtection="1">
      <protection locked="0"/>
    </xf>
    <xf numFmtId="0" fontId="13" fillId="0" borderId="0" xfId="4" applyNumberFormat="1" applyFont="1" applyFill="1" applyBorder="1" applyAlignment="1" applyProtection="1">
      <alignment horizontal="center"/>
      <protection locked="0"/>
    </xf>
    <xf numFmtId="167" fontId="3" fillId="0" borderId="0" xfId="4" applyNumberFormat="1" applyFill="1" applyProtection="1">
      <protection locked="0"/>
    </xf>
    <xf numFmtId="0" fontId="21" fillId="0" borderId="0" xfId="0" applyFont="1" applyFill="1" applyProtection="1">
      <protection locked="0"/>
    </xf>
    <xf numFmtId="167" fontId="7" fillId="0" borderId="0" xfId="4" applyNumberFormat="1" applyFont="1" applyFill="1" applyBorder="1" applyProtection="1">
      <protection locked="0"/>
    </xf>
    <xf numFmtId="49" fontId="7" fillId="0" borderId="0" xfId="4" applyNumberFormat="1" applyFont="1" applyFill="1" applyProtection="1">
      <protection locked="0"/>
    </xf>
    <xf numFmtId="0" fontId="16" fillId="0" borderId="0" xfId="4" applyNumberFormat="1" applyFont="1" applyFill="1" applyBorder="1" applyAlignment="1" applyProtection="1">
      <alignment horizontal="right"/>
      <protection locked="0"/>
    </xf>
    <xf numFmtId="0" fontId="17" fillId="0" borderId="0" xfId="5" applyFont="1" applyFill="1" applyProtection="1">
      <protection locked="0"/>
    </xf>
    <xf numFmtId="0" fontId="4" fillId="0" borderId="0" xfId="5" applyFill="1" applyProtection="1">
      <protection locked="0"/>
    </xf>
    <xf numFmtId="0" fontId="17" fillId="0" borderId="1" xfId="5" applyFont="1" applyFill="1" applyBorder="1" applyProtection="1">
      <protection locked="0"/>
    </xf>
    <xf numFmtId="0" fontId="4" fillId="0" borderId="1" xfId="5" applyFill="1" applyBorder="1" applyProtection="1">
      <protection locked="0"/>
    </xf>
    <xf numFmtId="0" fontId="17" fillId="0" borderId="0" xfId="5" applyFont="1" applyFill="1" applyBorder="1" applyProtection="1">
      <protection locked="0"/>
    </xf>
    <xf numFmtId="0" fontId="7" fillId="0" borderId="2" xfId="5" applyFont="1" applyFill="1" applyBorder="1" applyAlignment="1" applyProtection="1">
      <alignment horizontal="center"/>
      <protection locked="0"/>
    </xf>
    <xf numFmtId="0" fontId="4" fillId="0" borderId="0" xfId="5" applyFill="1" applyBorder="1" applyProtection="1">
      <protection locked="0"/>
    </xf>
    <xf numFmtId="0" fontId="7" fillId="0" borderId="0" xfId="5" applyFont="1" applyFill="1" applyBorder="1" applyAlignment="1" applyProtection="1">
      <alignment horizontal="center"/>
      <protection locked="0"/>
    </xf>
    <xf numFmtId="0" fontId="4" fillId="0" borderId="0" xfId="5" applyFill="1" applyAlignment="1" applyProtection="1">
      <alignment horizontal="center"/>
      <protection locked="0"/>
    </xf>
    <xf numFmtId="0" fontId="4" fillId="0" borderId="1" xfId="5" applyFill="1" applyBorder="1" applyAlignment="1" applyProtection="1">
      <alignment horizontal="center"/>
      <protection locked="0"/>
    </xf>
    <xf numFmtId="0" fontId="9" fillId="0" borderId="0" xfId="5" applyFont="1" applyFill="1" applyBorder="1" applyProtection="1">
      <protection locked="0"/>
    </xf>
    <xf numFmtId="0" fontId="7" fillId="0" borderId="0" xfId="5" applyFont="1" applyFill="1" applyProtection="1">
      <protection locked="0"/>
    </xf>
    <xf numFmtId="171" fontId="4" fillId="0" borderId="0" xfId="5" applyNumberFormat="1" applyFill="1" applyProtection="1">
      <protection locked="0"/>
    </xf>
    <xf numFmtId="0" fontId="14" fillId="0" borderId="0" xfId="5" applyFont="1" applyFill="1" applyProtection="1">
      <protection locked="0"/>
    </xf>
    <xf numFmtId="0" fontId="4" fillId="0" borderId="0" xfId="5" applyFill="1" applyAlignment="1" applyProtection="1">
      <alignment horizontal="right"/>
      <protection locked="0"/>
    </xf>
    <xf numFmtId="0" fontId="4" fillId="0" borderId="1" xfId="5" applyFill="1" applyBorder="1" applyAlignment="1" applyProtection="1">
      <alignment horizontal="right"/>
      <protection locked="0"/>
    </xf>
    <xf numFmtId="0" fontId="4" fillId="0" borderId="0" xfId="5" applyFill="1" applyBorder="1" applyAlignment="1" applyProtection="1">
      <alignment horizontal="center"/>
      <protection locked="0"/>
    </xf>
    <xf numFmtId="0" fontId="7" fillId="0" borderId="3" xfId="5" applyFont="1" applyFill="1" applyBorder="1" applyProtection="1">
      <protection locked="0"/>
    </xf>
    <xf numFmtId="0" fontId="4" fillId="0" borderId="3" xfId="5" applyFill="1" applyBorder="1" applyProtection="1">
      <protection locked="0"/>
    </xf>
    <xf numFmtId="0" fontId="7" fillId="0" borderId="3" xfId="5" applyFont="1" applyFill="1" applyBorder="1" applyAlignment="1" applyProtection="1">
      <alignment horizontal="center"/>
      <protection locked="0"/>
    </xf>
    <xf numFmtId="0" fontId="7" fillId="0" borderId="1" xfId="5" applyFont="1" applyFill="1" applyBorder="1" applyProtection="1">
      <protection locked="0"/>
    </xf>
    <xf numFmtId="0" fontId="4" fillId="0" borderId="0" xfId="5" applyFill="1" applyAlignment="1" applyProtection="1">
      <protection locked="0"/>
    </xf>
    <xf numFmtId="0" fontId="4" fillId="0" borderId="0" xfId="5" applyFill="1" applyBorder="1" applyAlignment="1" applyProtection="1">
      <alignment horizontal="left"/>
      <protection locked="0"/>
    </xf>
    <xf numFmtId="0" fontId="7" fillId="0" borderId="0" xfId="5" applyFont="1" applyFill="1" applyBorder="1" applyProtection="1">
      <protection locked="0"/>
    </xf>
    <xf numFmtId="0" fontId="4" fillId="0" borderId="0" xfId="5" applyFill="1" applyBorder="1" applyAlignment="1" applyProtection="1">
      <alignment horizontal="right"/>
      <protection locked="0"/>
    </xf>
    <xf numFmtId="0" fontId="4" fillId="0" borderId="1" xfId="5" applyFill="1" applyBorder="1" applyAlignment="1" applyProtection="1">
      <alignment horizontal="left"/>
      <protection locked="0"/>
    </xf>
    <xf numFmtId="1" fontId="20" fillId="0" borderId="0" xfId="2" applyNumberFormat="1" applyFont="1" applyFill="1" applyBorder="1" applyAlignment="1" applyProtection="1">
      <alignment horizontal="center"/>
      <protection locked="0"/>
    </xf>
    <xf numFmtId="0" fontId="9" fillId="0" borderId="0" xfId="2" applyNumberFormat="1" applyFont="1" applyFill="1" applyProtection="1">
      <protection locked="0"/>
    </xf>
    <xf numFmtId="167" fontId="9" fillId="0" borderId="0" xfId="2" applyNumberFormat="1" applyFont="1" applyFill="1" applyBorder="1" applyProtection="1">
      <protection locked="0"/>
    </xf>
    <xf numFmtId="3" fontId="9" fillId="0" borderId="0" xfId="2" applyNumberFormat="1" applyFont="1" applyFill="1" applyBorder="1" applyProtection="1">
      <protection locked="0"/>
    </xf>
    <xf numFmtId="3" fontId="9" fillId="0" borderId="0" xfId="2" applyNumberFormat="1" applyFont="1" applyFill="1" applyProtection="1">
      <protection locked="0"/>
    </xf>
    <xf numFmtId="168" fontId="9" fillId="0" borderId="0" xfId="2" applyNumberFormat="1" applyFont="1" applyFill="1" applyBorder="1" applyProtection="1">
      <protection locked="0"/>
    </xf>
    <xf numFmtId="49" fontId="9" fillId="0" borderId="0" xfId="2" applyNumberFormat="1" applyFont="1" applyFill="1" applyBorder="1" applyProtection="1">
      <protection locked="0"/>
    </xf>
    <xf numFmtId="1" fontId="9" fillId="0" borderId="0" xfId="2" applyNumberFormat="1" applyFont="1" applyFill="1" applyBorder="1" applyProtection="1">
      <protection locked="0"/>
    </xf>
    <xf numFmtId="167" fontId="9" fillId="0" borderId="0" xfId="2" applyNumberFormat="1" applyFont="1" applyFill="1" applyProtection="1">
      <protection locked="0"/>
    </xf>
    <xf numFmtId="167" fontId="20" fillId="0" borderId="0" xfId="2" applyNumberFormat="1" applyFont="1" applyFill="1" applyProtection="1">
      <protection locked="0"/>
    </xf>
    <xf numFmtId="167" fontId="20" fillId="0" borderId="1" xfId="2" applyNumberFormat="1" applyFont="1" applyFill="1" applyBorder="1" applyProtection="1">
      <protection locked="0"/>
    </xf>
    <xf numFmtId="1" fontId="20" fillId="0" borderId="1" xfId="2" applyNumberFormat="1" applyFont="1" applyFill="1" applyBorder="1" applyAlignment="1" applyProtection="1">
      <alignment horizontal="center"/>
      <protection locked="0"/>
    </xf>
    <xf numFmtId="0" fontId="20" fillId="0" borderId="1" xfId="2" applyNumberFormat="1" applyFont="1" applyFill="1" applyBorder="1" applyAlignment="1" applyProtection="1">
      <alignment horizontal="center"/>
      <protection locked="0"/>
    </xf>
    <xf numFmtId="167" fontId="20" fillId="0" borderId="1" xfId="2" applyNumberFormat="1" applyFont="1" applyFill="1" applyBorder="1" applyAlignment="1" applyProtection="1">
      <alignment horizontal="center"/>
      <protection locked="0"/>
    </xf>
    <xf numFmtId="3" fontId="20" fillId="0" borderId="1" xfId="2" applyNumberFormat="1" applyFont="1" applyFill="1" applyBorder="1" applyAlignment="1" applyProtection="1">
      <alignment horizontal="center"/>
      <protection locked="0"/>
    </xf>
    <xf numFmtId="168" fontId="20" fillId="0" borderId="1" xfId="2" applyNumberFormat="1" applyFont="1" applyFill="1" applyBorder="1" applyAlignment="1" applyProtection="1">
      <alignment horizontal="center"/>
      <protection locked="0"/>
    </xf>
    <xf numFmtId="49" fontId="20" fillId="0" borderId="1" xfId="2" applyNumberFormat="1" applyFont="1" applyFill="1" applyBorder="1" applyAlignment="1" applyProtection="1">
      <alignment horizontal="center"/>
      <protection locked="0"/>
    </xf>
    <xf numFmtId="1" fontId="20" fillId="0" borderId="1" xfId="2" applyNumberFormat="1" applyFont="1" applyFill="1" applyBorder="1" applyProtection="1">
      <protection locked="0"/>
    </xf>
    <xf numFmtId="167" fontId="20" fillId="0" borderId="0" xfId="2" applyNumberFormat="1" applyFont="1" applyFill="1" applyBorder="1" applyProtection="1">
      <protection locked="0"/>
    </xf>
    <xf numFmtId="167" fontId="7" fillId="0" borderId="0" xfId="2" applyNumberFormat="1" applyFont="1" applyFill="1" applyBorder="1" applyProtection="1">
      <protection locked="0"/>
    </xf>
    <xf numFmtId="1" fontId="7" fillId="0" borderId="0" xfId="2" applyNumberFormat="1" applyFont="1" applyFill="1" applyBorder="1" applyAlignment="1" applyProtection="1">
      <alignment horizontal="center"/>
      <protection locked="0"/>
    </xf>
    <xf numFmtId="0" fontId="7" fillId="0" borderId="0" xfId="2" applyNumberFormat="1" applyFont="1" applyFill="1" applyBorder="1" applyAlignment="1" applyProtection="1">
      <alignment horizontal="center"/>
      <protection locked="0"/>
    </xf>
    <xf numFmtId="167" fontId="7" fillId="0" borderId="0" xfId="2" applyNumberFormat="1" applyFont="1" applyFill="1" applyBorder="1" applyAlignment="1" applyProtection="1">
      <alignment horizontal="center"/>
      <protection locked="0"/>
    </xf>
    <xf numFmtId="3" fontId="7" fillId="0" borderId="0" xfId="2" applyNumberFormat="1" applyFont="1" applyFill="1" applyBorder="1" applyAlignment="1" applyProtection="1">
      <alignment horizontal="center"/>
      <protection locked="0"/>
    </xf>
    <xf numFmtId="168" fontId="7" fillId="0" borderId="0" xfId="2" applyNumberFormat="1" applyFont="1" applyFill="1" applyBorder="1" applyAlignment="1" applyProtection="1">
      <alignment horizontal="center"/>
      <protection locked="0"/>
    </xf>
    <xf numFmtId="49" fontId="7" fillId="0" borderId="0" xfId="2" applyNumberFormat="1" applyFont="1" applyFill="1" applyBorder="1" applyAlignment="1" applyProtection="1">
      <alignment horizontal="center"/>
      <protection locked="0"/>
    </xf>
    <xf numFmtId="167" fontId="7" fillId="0" borderId="0" xfId="2" applyNumberFormat="1" applyFont="1" applyFill="1" applyProtection="1">
      <protection locked="0"/>
    </xf>
    <xf numFmtId="1" fontId="7" fillId="0" borderId="0" xfId="2" applyNumberFormat="1" applyFont="1" applyFill="1" applyBorder="1" applyProtection="1">
      <protection locked="0"/>
    </xf>
    <xf numFmtId="0" fontId="7" fillId="0" borderId="0" xfId="2" applyNumberFormat="1" applyFont="1" applyFill="1" applyBorder="1" applyAlignment="1" applyProtection="1">
      <alignment horizontal="right"/>
      <protection locked="0"/>
    </xf>
    <xf numFmtId="167" fontId="7" fillId="0" borderId="0" xfId="2" applyNumberFormat="1" applyFont="1" applyFill="1" applyBorder="1" applyAlignment="1" applyProtection="1">
      <alignment horizontal="right"/>
      <protection locked="0"/>
    </xf>
    <xf numFmtId="3" fontId="7" fillId="0" borderId="0" xfId="2" applyNumberFormat="1" applyFont="1" applyFill="1" applyBorder="1" applyAlignment="1" applyProtection="1">
      <alignment horizontal="right"/>
      <protection locked="0"/>
    </xf>
    <xf numFmtId="3" fontId="7" fillId="0" borderId="0" xfId="2" applyNumberFormat="1" applyFont="1" applyFill="1" applyBorder="1" applyProtection="1">
      <protection locked="0"/>
    </xf>
    <xf numFmtId="168" fontId="7" fillId="0" borderId="0" xfId="2" applyNumberFormat="1" applyFont="1" applyFill="1" applyBorder="1" applyAlignment="1" applyProtection="1">
      <alignment horizontal="right"/>
      <protection locked="0"/>
    </xf>
    <xf numFmtId="49" fontId="7" fillId="0" borderId="0" xfId="2" applyNumberFormat="1" applyFont="1" applyFill="1" applyBorder="1" applyProtection="1">
      <protection locked="0"/>
    </xf>
    <xf numFmtId="167" fontId="4" fillId="0" borderId="1" xfId="2" applyNumberFormat="1" applyFont="1" applyFill="1" applyBorder="1" applyProtection="1">
      <protection locked="0"/>
    </xf>
    <xf numFmtId="1" fontId="4" fillId="0" borderId="1" xfId="2" quotePrefix="1" applyNumberFormat="1" applyFont="1" applyFill="1" applyBorder="1" applyAlignment="1" applyProtection="1">
      <alignment horizontal="center"/>
      <protection locked="0"/>
    </xf>
    <xf numFmtId="1" fontId="9" fillId="0" borderId="0" xfId="2" applyNumberFormat="1" applyFont="1" applyFill="1" applyBorder="1" applyAlignment="1" applyProtection="1">
      <alignment horizontal="center"/>
      <protection locked="0"/>
    </xf>
    <xf numFmtId="0" fontId="9" fillId="0" borderId="0" xfId="2" applyNumberFormat="1" applyFont="1" applyFill="1" applyBorder="1" applyAlignment="1" applyProtection="1">
      <alignment horizontal="center"/>
      <protection locked="0"/>
    </xf>
    <xf numFmtId="167" fontId="9" fillId="0" borderId="0" xfId="2" applyNumberFormat="1" applyFont="1" applyFill="1" applyBorder="1" applyAlignment="1" applyProtection="1">
      <alignment horizontal="right"/>
      <protection locked="0"/>
    </xf>
    <xf numFmtId="168" fontId="9" fillId="0" borderId="0" xfId="2" applyNumberFormat="1" applyFont="1" applyFill="1" applyBorder="1" applyAlignment="1" applyProtection="1">
      <alignment horizontal="right"/>
      <protection locked="0"/>
    </xf>
    <xf numFmtId="15" fontId="4" fillId="0" borderId="0" xfId="2" applyNumberFormat="1" applyFont="1" applyFill="1" applyProtection="1">
      <protection locked="0"/>
    </xf>
    <xf numFmtId="171" fontId="4" fillId="0" borderId="0" xfId="1" applyNumberFormat="1" applyFont="1" applyFill="1" applyBorder="1" applyAlignment="1" applyProtection="1">
      <alignment horizontal="center"/>
      <protection locked="0"/>
    </xf>
    <xf numFmtId="1" fontId="4" fillId="0" borderId="0" xfId="2" applyNumberFormat="1" applyFont="1" applyFill="1" applyBorder="1" applyProtection="1">
      <protection locked="0"/>
    </xf>
    <xf numFmtId="167" fontId="4" fillId="0" borderId="0" xfId="2" applyNumberFormat="1" applyFont="1" applyFill="1" applyProtection="1">
      <protection locked="0"/>
    </xf>
    <xf numFmtId="0" fontId="4" fillId="0" borderId="0" xfId="2" applyNumberFormat="1" applyFont="1" applyFill="1" applyAlignment="1" applyProtection="1">
      <alignment horizontal="center"/>
      <protection locked="0"/>
    </xf>
    <xf numFmtId="168" fontId="4" fillId="0" borderId="0" xfId="2" applyNumberFormat="1" applyFont="1" applyFill="1" applyProtection="1">
      <protection locked="0"/>
    </xf>
    <xf numFmtId="1" fontId="4" fillId="0" borderId="0" xfId="2" applyNumberFormat="1" applyFont="1" applyFill="1" applyProtection="1">
      <protection locked="0"/>
    </xf>
    <xf numFmtId="0" fontId="9" fillId="0" borderId="0" xfId="2" applyNumberFormat="1" applyFont="1" applyFill="1" applyAlignment="1" applyProtection="1">
      <alignment horizontal="center"/>
      <protection locked="0"/>
    </xf>
    <xf numFmtId="168" fontId="9" fillId="0" borderId="0" xfId="2" applyNumberFormat="1" applyFont="1" applyFill="1" applyProtection="1">
      <protection locked="0"/>
    </xf>
    <xf numFmtId="49" fontId="9" fillId="0" borderId="0" xfId="2" applyNumberFormat="1" applyFont="1" applyFill="1" applyAlignment="1" applyProtection="1">
      <alignment horizontal="center"/>
      <protection locked="0"/>
    </xf>
    <xf numFmtId="1" fontId="9" fillId="0" borderId="0" xfId="2" applyNumberFormat="1" applyFont="1" applyFill="1" applyProtection="1">
      <protection locked="0"/>
    </xf>
    <xf numFmtId="167" fontId="9" fillId="0" borderId="0" xfId="2" applyNumberFormat="1" applyFont="1" applyFill="1" applyAlignment="1" applyProtection="1">
      <alignment horizontal="center"/>
      <protection locked="0"/>
    </xf>
    <xf numFmtId="49" fontId="9" fillId="0" borderId="0" xfId="2" applyNumberFormat="1" applyFont="1" applyFill="1" applyProtection="1">
      <protection locked="0"/>
    </xf>
    <xf numFmtId="0" fontId="17" fillId="0" borderId="0" xfId="0" applyFont="1" applyFill="1" applyProtection="1">
      <protection locked="0"/>
    </xf>
    <xf numFmtId="0" fontId="4" fillId="0" borderId="2" xfId="0" applyFont="1" applyFill="1" applyBorder="1" applyAlignment="1" applyProtection="1">
      <alignment horizontal="center"/>
      <protection locked="0"/>
    </xf>
    <xf numFmtId="0" fontId="4" fillId="0" borderId="0" xfId="0" applyFont="1" applyFill="1" applyAlignment="1" applyProtection="1">
      <alignment horizontal="center"/>
      <protection locked="0"/>
    </xf>
    <xf numFmtId="0" fontId="4" fillId="0" borderId="1" xfId="0" applyFont="1" applyFill="1" applyBorder="1" applyAlignment="1" applyProtection="1">
      <alignment horizontal="center"/>
      <protection locked="0"/>
    </xf>
    <xf numFmtId="0" fontId="7" fillId="0" borderId="0" xfId="0" applyFont="1" applyFill="1" applyProtection="1">
      <protection locked="0"/>
    </xf>
    <xf numFmtId="0" fontId="0" fillId="0" borderId="2" xfId="0" applyFill="1" applyBorder="1" applyProtection="1">
      <protection locked="0"/>
    </xf>
    <xf numFmtId="173" fontId="0" fillId="0" borderId="0" xfId="0" applyNumberFormat="1" applyFill="1" applyBorder="1" applyProtection="1">
      <protection locked="0"/>
    </xf>
    <xf numFmtId="3" fontId="0" fillId="0" borderId="0" xfId="0" applyNumberFormat="1" applyFill="1" applyProtection="1">
      <protection locked="0"/>
    </xf>
    <xf numFmtId="173" fontId="0" fillId="0" borderId="1" xfId="0" applyNumberFormat="1" applyFill="1" applyBorder="1" applyProtection="1">
      <protection locked="0"/>
    </xf>
    <xf numFmtId="15" fontId="4" fillId="0" borderId="0" xfId="2" quotePrefix="1" applyNumberFormat="1" applyFont="1" applyFill="1" applyProtection="1">
      <protection locked="0"/>
    </xf>
    <xf numFmtId="0" fontId="4" fillId="0" borderId="0" xfId="5" applyFill="1" applyProtection="1"/>
    <xf numFmtId="167" fontId="17" fillId="0" borderId="0" xfId="2" applyNumberFormat="1" applyFont="1" applyFill="1" applyProtection="1"/>
    <xf numFmtId="166" fontId="3" fillId="0" borderId="0" xfId="3" applyNumberFormat="1" applyFont="1" applyFill="1" applyBorder="1" applyProtection="1">
      <protection locked="0"/>
    </xf>
    <xf numFmtId="166" fontId="4" fillId="0" borderId="0" xfId="3" applyNumberFormat="1" applyFont="1" applyFill="1" applyBorder="1" applyAlignment="1" applyProtection="1">
      <alignment horizontal="right"/>
      <protection locked="0"/>
    </xf>
    <xf numFmtId="166" fontId="13" fillId="0" borderId="0" xfId="3" applyNumberFormat="1" applyFont="1" applyFill="1" applyBorder="1" applyAlignment="1" applyProtection="1">
      <alignment horizontal="right"/>
      <protection locked="0"/>
    </xf>
    <xf numFmtId="166" fontId="4" fillId="0" borderId="0" xfId="3" applyNumberFormat="1" applyFont="1" applyFill="1" applyBorder="1" applyProtection="1">
      <protection locked="0"/>
    </xf>
    <xf numFmtId="166" fontId="7" fillId="0" borderId="0" xfId="3" applyNumberFormat="1" applyFont="1" applyFill="1" applyBorder="1" applyProtection="1">
      <protection locked="0"/>
    </xf>
    <xf numFmtId="166" fontId="4" fillId="0" borderId="0" xfId="3" applyNumberFormat="1" applyFont="1" applyFill="1" applyBorder="1" applyAlignment="1" applyProtection="1">
      <alignment horizontal="right"/>
    </xf>
    <xf numFmtId="166" fontId="0" fillId="0" borderId="0" xfId="3" applyNumberFormat="1" applyFont="1" applyFill="1" applyBorder="1" applyProtection="1"/>
    <xf numFmtId="166" fontId="3" fillId="0" borderId="0" xfId="3" applyNumberFormat="1" applyFont="1" applyFill="1" applyBorder="1" applyProtection="1"/>
    <xf numFmtId="166" fontId="4" fillId="0" borderId="0" xfId="3" applyNumberFormat="1" applyFont="1" applyFill="1" applyBorder="1" applyProtection="1"/>
    <xf numFmtId="0" fontId="10" fillId="0" borderId="0" xfId="4" applyFont="1" applyFill="1" applyProtection="1"/>
    <xf numFmtId="0" fontId="10" fillId="0" borderId="0" xfId="4" applyNumberFormat="1" applyFont="1" applyFill="1" applyBorder="1" applyAlignment="1" applyProtection="1">
      <alignment horizontal="center"/>
    </xf>
    <xf numFmtId="49" fontId="11" fillId="0" borderId="0" xfId="4" applyNumberFormat="1" applyFont="1" applyFill="1" applyBorder="1" applyProtection="1"/>
    <xf numFmtId="0" fontId="12" fillId="0" borderId="0" xfId="4" applyNumberFormat="1" applyFont="1" applyFill="1" applyBorder="1" applyAlignment="1" applyProtection="1">
      <alignment horizontal="right"/>
    </xf>
    <xf numFmtId="49" fontId="10" fillId="0" borderId="0" xfId="4" applyNumberFormat="1" applyFont="1" applyFill="1" applyBorder="1" applyProtection="1"/>
    <xf numFmtId="0" fontId="11" fillId="0" borderId="0" xfId="4" applyNumberFormat="1" applyFont="1" applyFill="1" applyProtection="1"/>
    <xf numFmtId="0" fontId="10" fillId="0" borderId="0" xfId="4" applyNumberFormat="1" applyFont="1" applyFill="1" applyProtection="1"/>
    <xf numFmtId="49" fontId="11" fillId="0" borderId="0" xfId="4" applyNumberFormat="1" applyFont="1" applyFill="1" applyProtection="1"/>
    <xf numFmtId="49" fontId="10" fillId="0" borderId="0" xfId="4" applyNumberFormat="1" applyFont="1" applyFill="1" applyProtection="1"/>
    <xf numFmtId="0" fontId="22" fillId="0" borderId="0" xfId="4" applyFont="1" applyFill="1" applyProtection="1">
      <protection locked="0"/>
    </xf>
    <xf numFmtId="0" fontId="4" fillId="0" borderId="0" xfId="6" applyFont="1" applyFill="1" applyProtection="1">
      <protection locked="0"/>
    </xf>
    <xf numFmtId="0" fontId="19" fillId="0" borderId="0" xfId="0" applyFont="1"/>
    <xf numFmtId="0" fontId="23" fillId="0" borderId="0" xfId="6" applyFont="1" applyFill="1" applyProtection="1">
      <protection locked="0"/>
    </xf>
    <xf numFmtId="0" fontId="22" fillId="0" borderId="0" xfId="4" applyFont="1" applyFill="1" applyProtection="1"/>
    <xf numFmtId="14" fontId="7" fillId="0" borderId="1" xfId="4" applyNumberFormat="1" applyFont="1" applyFill="1" applyBorder="1" applyAlignment="1" applyProtection="1">
      <alignment horizontal="right"/>
    </xf>
    <xf numFmtId="0" fontId="23" fillId="0" borderId="0" xfId="4" applyFont="1" applyFill="1" applyProtection="1">
      <protection locked="0"/>
    </xf>
    <xf numFmtId="0" fontId="23" fillId="0" borderId="0" xfId="0" applyFont="1" applyFill="1" applyProtection="1">
      <protection locked="0"/>
    </xf>
    <xf numFmtId="0" fontId="7" fillId="0" borderId="0" xfId="4" applyFont="1" applyFill="1" applyProtection="1"/>
    <xf numFmtId="49" fontId="3" fillId="0" borderId="0" xfId="4" applyNumberFormat="1" applyFont="1" applyFill="1" applyProtection="1">
      <protection locked="0"/>
    </xf>
    <xf numFmtId="0" fontId="26" fillId="0" borderId="1" xfId="4" applyNumberFormat="1" applyFont="1" applyFill="1" applyBorder="1" applyAlignment="1" applyProtection="1">
      <alignment horizontal="right"/>
    </xf>
    <xf numFmtId="0" fontId="17" fillId="0" borderId="1" xfId="4" applyFont="1" applyFill="1" applyBorder="1" applyAlignment="1" applyProtection="1">
      <alignment horizontal="right"/>
    </xf>
    <xf numFmtId="0" fontId="17" fillId="0" borderId="1" xfId="4" applyNumberFormat="1" applyFont="1" applyFill="1" applyBorder="1" applyAlignment="1" applyProtection="1">
      <alignment horizontal="right"/>
    </xf>
    <xf numFmtId="49" fontId="17" fillId="0" borderId="0" xfId="4" applyNumberFormat="1" applyFont="1" applyFill="1" applyBorder="1" applyProtection="1"/>
    <xf numFmtId="0" fontId="19" fillId="0" borderId="0" xfId="6" applyFont="1" applyFill="1" applyProtection="1">
      <protection locked="0"/>
    </xf>
    <xf numFmtId="0" fontId="19" fillId="0" borderId="0" xfId="4" applyFont="1" applyFill="1" applyBorder="1" applyProtection="1">
      <protection locked="0"/>
    </xf>
    <xf numFmtId="49" fontId="19" fillId="0" borderId="0" xfId="4" applyNumberFormat="1" applyFont="1" applyFill="1" applyBorder="1" applyProtection="1"/>
    <xf numFmtId="0" fontId="19" fillId="0" borderId="0" xfId="4" applyNumberFormat="1" applyFont="1" applyFill="1" applyProtection="1"/>
    <xf numFmtId="0" fontId="17" fillId="0" borderId="0" xfId="4" applyNumberFormat="1" applyFont="1" applyFill="1" applyProtection="1"/>
    <xf numFmtId="49" fontId="19" fillId="0" borderId="0" xfId="4" quotePrefix="1" applyNumberFormat="1" applyFont="1" applyFill="1" applyProtection="1"/>
    <xf numFmtId="49" fontId="19" fillId="0" borderId="0" xfId="4" applyNumberFormat="1" applyFont="1" applyFill="1" applyProtection="1"/>
    <xf numFmtId="0" fontId="19" fillId="0" borderId="0" xfId="4" quotePrefix="1" applyFont="1" applyFill="1" applyProtection="1"/>
    <xf numFmtId="167" fontId="17" fillId="0" borderId="0" xfId="4" applyNumberFormat="1" applyFont="1" applyFill="1" applyBorder="1" applyProtection="1">
      <protection locked="0"/>
    </xf>
    <xf numFmtId="0" fontId="19" fillId="0" borderId="0" xfId="4" quotePrefix="1" applyNumberFormat="1" applyFont="1" applyFill="1" applyProtection="1"/>
    <xf numFmtId="49" fontId="17" fillId="0" borderId="0" xfId="4" applyNumberFormat="1" applyFont="1" applyFill="1" applyProtection="1"/>
    <xf numFmtId="49" fontId="17" fillId="0" borderId="0" xfId="4" applyNumberFormat="1" applyFont="1" applyFill="1" applyProtection="1">
      <protection locked="0"/>
    </xf>
    <xf numFmtId="0" fontId="27" fillId="0" borderId="0" xfId="0" applyFont="1"/>
    <xf numFmtId="0" fontId="28" fillId="0" borderId="0" xfId="0" applyFont="1"/>
    <xf numFmtId="0" fontId="29" fillId="0" borderId="0" xfId="0" applyFont="1"/>
    <xf numFmtId="0" fontId="30" fillId="0" borderId="0" xfId="0" applyFont="1"/>
    <xf numFmtId="0" fontId="19" fillId="0" borderId="0" xfId="0" applyFont="1" applyBorder="1"/>
    <xf numFmtId="0" fontId="4" fillId="0" borderId="0" xfId="0" applyFont="1"/>
    <xf numFmtId="0" fontId="32" fillId="0" borderId="0" xfId="0" applyFont="1"/>
    <xf numFmtId="0" fontId="8" fillId="0" borderId="0" xfId="0" applyFont="1"/>
    <xf numFmtId="0" fontId="23" fillId="0" borderId="0" xfId="0" applyFont="1"/>
    <xf numFmtId="0" fontId="23" fillId="0" borderId="0" xfId="0" applyFont="1" applyBorder="1"/>
    <xf numFmtId="0" fontId="23" fillId="0" borderId="0" xfId="0" quotePrefix="1" applyFont="1"/>
    <xf numFmtId="0" fontId="32" fillId="0" borderId="0" xfId="0" quotePrefix="1" applyFont="1"/>
    <xf numFmtId="4" fontId="32" fillId="0" borderId="0" xfId="0" applyNumberFormat="1" applyFont="1"/>
    <xf numFmtId="169" fontId="32" fillId="0" borderId="0" xfId="0" applyNumberFormat="1" applyFont="1"/>
    <xf numFmtId="0" fontId="24" fillId="0" borderId="0" xfId="0" applyFont="1" applyAlignment="1">
      <alignment horizontal="right"/>
    </xf>
    <xf numFmtId="170" fontId="25" fillId="0" borderId="0" xfId="0" applyNumberFormat="1" applyFont="1"/>
    <xf numFmtId="0" fontId="25" fillId="0" borderId="0" xfId="0" applyFont="1"/>
    <xf numFmtId="170" fontId="32" fillId="0" borderId="0" xfId="0" applyNumberFormat="1" applyFont="1"/>
    <xf numFmtId="170" fontId="30" fillId="0" borderId="0" xfId="0" applyNumberFormat="1" applyFont="1"/>
    <xf numFmtId="174" fontId="32" fillId="0" borderId="0" xfId="0" applyNumberFormat="1" applyFont="1"/>
    <xf numFmtId="0" fontId="32" fillId="0" borderId="1" xfId="0" applyFont="1" applyBorder="1"/>
    <xf numFmtId="0" fontId="32" fillId="0" borderId="0" xfId="0" applyFont="1" applyBorder="1"/>
    <xf numFmtId="0" fontId="32" fillId="0" borderId="0" xfId="4" applyFont="1" applyFill="1" applyProtection="1">
      <protection locked="0"/>
    </xf>
    <xf numFmtId="0" fontId="7" fillId="0" borderId="0" xfId="0" applyFont="1" applyBorder="1"/>
    <xf numFmtId="0" fontId="7" fillId="0" borderId="0" xfId="0" applyFont="1"/>
    <xf numFmtId="0" fontId="4" fillId="0" borderId="0" xfId="5" applyFont="1" applyFill="1" applyAlignment="1" applyProtection="1">
      <alignment horizontal="right"/>
      <protection locked="0"/>
    </xf>
    <xf numFmtId="0" fontId="4" fillId="0" borderId="0" xfId="5" applyFont="1" applyFill="1" applyBorder="1" applyAlignment="1" applyProtection="1">
      <alignment horizontal="right"/>
      <protection locked="0"/>
    </xf>
    <xf numFmtId="0" fontId="9" fillId="0" borderId="0" xfId="2" applyNumberFormat="1" applyFont="1" applyFill="1" applyBorder="1" applyAlignment="1" applyProtection="1">
      <alignment horizontal="right"/>
      <protection locked="0"/>
    </xf>
    <xf numFmtId="167" fontId="33" fillId="0" borderId="0" xfId="2" applyNumberFormat="1" applyFont="1" applyFill="1" applyProtection="1">
      <protection locked="0"/>
    </xf>
    <xf numFmtId="167" fontId="34" fillId="0" borderId="0" xfId="2" applyNumberFormat="1" applyFont="1" applyFill="1" applyProtection="1">
      <protection locked="0"/>
    </xf>
    <xf numFmtId="0" fontId="4" fillId="0" borderId="0" xfId="6" applyFill="1" applyBorder="1" applyProtection="1">
      <protection locked="0"/>
    </xf>
    <xf numFmtId="0" fontId="0" fillId="0" borderId="0" xfId="0" applyFill="1" applyBorder="1" applyProtection="1">
      <protection locked="0"/>
    </xf>
    <xf numFmtId="175" fontId="35" fillId="0" borderId="0" xfId="0" applyNumberFormat="1" applyFont="1" applyFill="1" applyBorder="1" applyProtection="1">
      <protection locked="0"/>
    </xf>
    <xf numFmtId="0" fontId="24" fillId="0" borderId="0" xfId="4" applyFont="1" applyFill="1" applyProtection="1">
      <protection locked="0"/>
    </xf>
    <xf numFmtId="0" fontId="7" fillId="0" borderId="0" xfId="4" applyFont="1" applyFill="1" applyBorder="1" applyProtection="1">
      <protection locked="0"/>
    </xf>
    <xf numFmtId="0" fontId="16" fillId="0" borderId="0" xfId="4" applyFont="1" applyFill="1" applyBorder="1" applyAlignment="1" applyProtection="1">
      <alignment horizontal="right"/>
      <protection locked="0"/>
    </xf>
    <xf numFmtId="0" fontId="3" fillId="0" borderId="0" xfId="4" applyFont="1" applyFill="1" applyBorder="1" applyProtection="1">
      <protection locked="0"/>
    </xf>
    <xf numFmtId="0" fontId="16" fillId="0" borderId="0" xfId="4" applyFont="1" applyFill="1" applyBorder="1" applyProtection="1">
      <protection locked="0"/>
    </xf>
    <xf numFmtId="0" fontId="0" fillId="0" borderId="0" xfId="0" applyBorder="1"/>
    <xf numFmtId="0" fontId="5" fillId="0" borderId="0" xfId="0" applyFont="1"/>
    <xf numFmtId="0" fontId="5" fillId="0" borderId="0" xfId="0" applyFont="1" applyBorder="1"/>
    <xf numFmtId="0" fontId="32" fillId="0" borderId="0" xfId="0" applyFont="1" applyBorder="1" applyAlignment="1">
      <alignment horizontal="right"/>
    </xf>
    <xf numFmtId="0" fontId="32" fillId="0" borderId="0" xfId="0" applyFont="1" applyAlignment="1">
      <alignment horizontal="right"/>
    </xf>
    <xf numFmtId="0" fontId="32" fillId="0" borderId="0" xfId="0" applyFont="1" applyFill="1"/>
    <xf numFmtId="0" fontId="23" fillId="0" borderId="0" xfId="4" applyFont="1" applyFill="1" applyBorder="1" applyProtection="1">
      <protection locked="0"/>
    </xf>
    <xf numFmtId="0" fontId="23" fillId="0" borderId="0" xfId="6" applyFont="1" applyFill="1" applyBorder="1" applyProtection="1">
      <protection locked="0"/>
    </xf>
    <xf numFmtId="0" fontId="23" fillId="0" borderId="0" xfId="0" applyFont="1" applyFill="1" applyBorder="1" applyProtection="1">
      <protection locked="0"/>
    </xf>
    <xf numFmtId="167" fontId="23" fillId="0" borderId="0" xfId="2" applyNumberFormat="1" applyFont="1" applyFill="1" applyProtection="1">
      <protection locked="0"/>
    </xf>
    <xf numFmtId="0" fontId="23" fillId="0" borderId="0" xfId="4" quotePrefix="1" applyFont="1" applyFill="1" applyProtection="1">
      <protection locked="0"/>
    </xf>
    <xf numFmtId="0" fontId="7" fillId="0" borderId="0" xfId="0" applyFont="1" applyAlignment="1">
      <alignment horizontal="right"/>
    </xf>
    <xf numFmtId="0" fontId="7" fillId="0" borderId="1" xfId="0" applyFont="1" applyBorder="1" applyAlignment="1">
      <alignment horizontal="right"/>
    </xf>
    <xf numFmtId="0" fontId="36" fillId="0" borderId="0" xfId="0" applyFont="1" applyBorder="1"/>
    <xf numFmtId="0" fontId="7" fillId="0" borderId="0" xfId="0" applyFont="1" applyBorder="1" applyAlignment="1">
      <alignment horizontal="right"/>
    </xf>
    <xf numFmtId="0" fontId="36" fillId="0" borderId="0" xfId="0" applyFont="1"/>
    <xf numFmtId="49" fontId="19" fillId="0" borderId="0" xfId="4" applyNumberFormat="1" applyFont="1" applyFill="1" applyBorder="1" applyProtection="1">
      <protection locked="0"/>
    </xf>
    <xf numFmtId="0" fontId="17" fillId="0" borderId="0" xfId="4" applyNumberFormat="1" applyFont="1" applyFill="1" applyBorder="1" applyAlignment="1" applyProtection="1">
      <alignment horizontal="center"/>
    </xf>
    <xf numFmtId="0" fontId="37" fillId="0" borderId="0" xfId="4" applyNumberFormat="1" applyFont="1" applyFill="1" applyBorder="1" applyAlignment="1" applyProtection="1">
      <alignment horizontal="right"/>
    </xf>
    <xf numFmtId="0" fontId="17" fillId="0" borderId="0" xfId="0" applyFont="1" applyFill="1" applyProtection="1"/>
    <xf numFmtId="0" fontId="19" fillId="0" borderId="0" xfId="0" applyFont="1" applyFill="1" applyProtection="1">
      <protection locked="0"/>
    </xf>
    <xf numFmtId="0" fontId="19" fillId="0" borderId="0" xfId="0" applyFont="1" applyFill="1" applyProtection="1"/>
    <xf numFmtId="0" fontId="19" fillId="0" borderId="0" xfId="4" applyFont="1" applyFill="1" applyProtection="1"/>
    <xf numFmtId="0" fontId="38" fillId="0" borderId="0" xfId="0" applyFont="1"/>
    <xf numFmtId="0" fontId="4" fillId="0" borderId="0" xfId="5" applyFont="1" applyFill="1" applyAlignment="1" applyProtection="1">
      <alignment horizontal="center"/>
      <protection locked="0"/>
    </xf>
    <xf numFmtId="0" fontId="21" fillId="0" borderId="0" xfId="5" applyFont="1" applyFill="1" applyProtection="1">
      <protection locked="0"/>
    </xf>
    <xf numFmtId="0" fontId="36" fillId="0" borderId="0" xfId="5" applyFont="1" applyFill="1" applyProtection="1">
      <protection locked="0"/>
    </xf>
    <xf numFmtId="0" fontId="36" fillId="0" borderId="0" xfId="5" applyFont="1" applyFill="1" applyBorder="1" applyAlignment="1" applyProtection="1">
      <alignment horizontal="left"/>
      <protection locked="0"/>
    </xf>
    <xf numFmtId="3" fontId="9" fillId="0" borderId="0" xfId="2" applyNumberFormat="1" applyFont="1" applyFill="1" applyAlignment="1" applyProtection="1">
      <protection locked="0"/>
    </xf>
    <xf numFmtId="0" fontId="4" fillId="0" borderId="0" xfId="5" applyFill="1" applyBorder="1" applyAlignment="1" applyProtection="1">
      <alignment horizontal="left" indent="1"/>
      <protection locked="0"/>
    </xf>
    <xf numFmtId="167" fontId="4" fillId="0" borderId="0" xfId="2" applyNumberFormat="1" applyFont="1" applyFill="1" applyAlignment="1" applyProtection="1">
      <alignment horizontal="center"/>
      <protection locked="0"/>
    </xf>
    <xf numFmtId="168" fontId="4" fillId="0" borderId="0" xfId="2" applyNumberFormat="1" applyFont="1" applyFill="1" applyBorder="1" applyAlignment="1" applyProtection="1">
      <alignment horizontal="center"/>
      <protection locked="0"/>
    </xf>
    <xf numFmtId="1" fontId="4" fillId="0" borderId="0" xfId="2" applyNumberFormat="1" applyFont="1" applyFill="1" applyBorder="1" applyAlignment="1" applyProtection="1">
      <protection locked="0"/>
    </xf>
    <xf numFmtId="0" fontId="4" fillId="0" borderId="0" xfId="2" applyNumberFormat="1" applyFont="1" applyFill="1" applyBorder="1" applyAlignment="1" applyProtection="1">
      <protection locked="0"/>
    </xf>
    <xf numFmtId="0" fontId="4" fillId="0" borderId="0" xfId="2" applyNumberFormat="1" applyFont="1" applyFill="1" applyAlignment="1" applyProtection="1">
      <protection locked="0"/>
    </xf>
    <xf numFmtId="0" fontId="7" fillId="0" borderId="0" xfId="2" applyNumberFormat="1" applyFont="1" applyFill="1" applyBorder="1" applyAlignment="1" applyProtection="1">
      <alignment horizontal="left"/>
      <protection locked="0"/>
    </xf>
    <xf numFmtId="171" fontId="4" fillId="0" borderId="0" xfId="1" applyNumberFormat="1" applyFont="1" applyFill="1" applyBorder="1" applyProtection="1">
      <protection locked="0"/>
    </xf>
    <xf numFmtId="171" fontId="4" fillId="0" borderId="0" xfId="1" applyNumberFormat="1" applyFont="1" applyFill="1" applyBorder="1" applyAlignment="1" applyProtection="1">
      <alignment horizontal="left"/>
      <protection locked="0"/>
    </xf>
    <xf numFmtId="0" fontId="4" fillId="0" borderId="0" xfId="2" applyNumberFormat="1" applyFont="1" applyFill="1" applyBorder="1" applyAlignment="1" applyProtection="1">
      <alignment horizontal="left"/>
      <protection locked="0"/>
    </xf>
    <xf numFmtId="0" fontId="4" fillId="0" borderId="0" xfId="2" applyNumberFormat="1" applyFont="1" applyFill="1" applyAlignment="1" applyProtection="1">
      <alignment horizontal="left"/>
      <protection locked="0"/>
    </xf>
    <xf numFmtId="3" fontId="4" fillId="0" borderId="0" xfId="2" applyNumberFormat="1" applyFont="1" applyFill="1" applyAlignment="1" applyProtection="1">
      <protection locked="0"/>
    </xf>
    <xf numFmtId="166" fontId="0" fillId="0" borderId="0" xfId="0" applyNumberFormat="1"/>
    <xf numFmtId="3" fontId="4" fillId="0" borderId="0" xfId="6" applyNumberFormat="1" applyFill="1" applyProtection="1">
      <protection locked="0"/>
    </xf>
    <xf numFmtId="167" fontId="10" fillId="0" borderId="0" xfId="4" applyNumberFormat="1" applyFont="1" applyFill="1" applyProtection="1"/>
    <xf numFmtId="167" fontId="10" fillId="0" borderId="0" xfId="4" quotePrefix="1" applyNumberFormat="1" applyFont="1" applyFill="1" applyBorder="1" applyAlignment="1" applyProtection="1">
      <alignment horizontal="right"/>
      <protection locked="0"/>
    </xf>
    <xf numFmtId="167" fontId="11" fillId="0" borderId="1" xfId="4" applyNumberFormat="1" applyFont="1" applyFill="1" applyBorder="1" applyProtection="1"/>
    <xf numFmtId="167" fontId="12" fillId="0" borderId="0" xfId="4" applyNumberFormat="1" applyFont="1" applyFill="1" applyAlignment="1" applyProtection="1">
      <alignment horizontal="right"/>
      <protection locked="0"/>
    </xf>
    <xf numFmtId="0" fontId="12" fillId="0" borderId="0" xfId="4" applyNumberFormat="1" applyFont="1" applyFill="1" applyBorder="1" applyAlignment="1" applyProtection="1">
      <alignment horizontal="left"/>
      <protection locked="0"/>
    </xf>
    <xf numFmtId="0" fontId="12" fillId="0" borderId="0" xfId="4" applyNumberFormat="1" applyFont="1" applyFill="1" applyAlignment="1" applyProtection="1">
      <alignment horizontal="right"/>
    </xf>
    <xf numFmtId="166" fontId="23" fillId="0" borderId="4" xfId="3" applyNumberFormat="1" applyFont="1" applyFill="1" applyBorder="1" applyProtection="1"/>
    <xf numFmtId="167" fontId="0" fillId="0" borderId="0" xfId="0" applyNumberFormat="1"/>
    <xf numFmtId="0" fontId="6" fillId="0" borderId="0" xfId="4" applyNumberFormat="1" applyFont="1" applyFill="1" applyProtection="1"/>
    <xf numFmtId="0" fontId="12" fillId="0" borderId="0" xfId="4" applyNumberFormat="1" applyFont="1" applyFill="1" applyAlignment="1" applyProtection="1">
      <alignment horizontal="right"/>
      <protection locked="0"/>
    </xf>
    <xf numFmtId="0" fontId="12" fillId="0" borderId="0" xfId="4" applyNumberFormat="1" applyFont="1" applyFill="1" applyBorder="1" applyAlignment="1" applyProtection="1">
      <alignment horizontal="left"/>
    </xf>
    <xf numFmtId="3" fontId="11" fillId="0" borderId="0" xfId="4" applyNumberFormat="1" applyFont="1" applyFill="1" applyProtection="1">
      <protection locked="0"/>
    </xf>
    <xf numFmtId="0" fontId="6" fillId="0" borderId="0" xfId="4" applyFont="1" applyFill="1" applyProtection="1"/>
    <xf numFmtId="177" fontId="9" fillId="0" borderId="0" xfId="2" applyNumberFormat="1" applyFont="1" applyFill="1" applyAlignment="1" applyProtection="1">
      <alignment horizontal="center"/>
      <protection locked="0"/>
    </xf>
    <xf numFmtId="167" fontId="30" fillId="0" borderId="0" xfId="2" applyNumberFormat="1" applyFont="1" applyFill="1" applyBorder="1" applyAlignment="1" applyProtection="1">
      <alignment horizontal="right"/>
      <protection locked="0"/>
    </xf>
    <xf numFmtId="167" fontId="30" fillId="0" borderId="0" xfId="2" applyNumberFormat="1" applyFont="1" applyFill="1" applyBorder="1" applyProtection="1">
      <protection locked="0"/>
    </xf>
    <xf numFmtId="0" fontId="30" fillId="0" borderId="0" xfId="5" applyFont="1" applyFill="1" applyProtection="1">
      <protection locked="0"/>
    </xf>
    <xf numFmtId="0" fontId="30" fillId="0" borderId="0" xfId="5" applyFont="1" applyFill="1" applyBorder="1" applyProtection="1">
      <protection locked="0"/>
    </xf>
    <xf numFmtId="0" fontId="39" fillId="0" borderId="0" xfId="5" applyFont="1" applyFill="1" applyProtection="1">
      <protection locked="0"/>
    </xf>
    <xf numFmtId="0" fontId="30" fillId="0" borderId="0" xfId="5" applyFont="1" applyFill="1" applyBorder="1" applyAlignment="1" applyProtection="1">
      <alignment horizontal="left"/>
      <protection locked="0"/>
    </xf>
    <xf numFmtId="14" fontId="30" fillId="0" borderId="0" xfId="5" applyNumberFormat="1" applyFont="1" applyFill="1" applyBorder="1" applyProtection="1">
      <protection locked="0"/>
    </xf>
    <xf numFmtId="0" fontId="39" fillId="0" borderId="0" xfId="5" applyFont="1" applyFill="1" applyBorder="1" applyAlignment="1" applyProtection="1">
      <alignment horizontal="left"/>
      <protection locked="0"/>
    </xf>
    <xf numFmtId="9" fontId="30" fillId="0" borderId="1" xfId="5" applyNumberFormat="1" applyFont="1" applyFill="1" applyBorder="1" applyAlignment="1" applyProtection="1">
      <alignment horizontal="center"/>
      <protection locked="0"/>
    </xf>
    <xf numFmtId="0" fontId="40" fillId="0" borderId="0" xfId="5" applyFont="1" applyFill="1" applyBorder="1" applyProtection="1">
      <protection locked="0"/>
    </xf>
    <xf numFmtId="0" fontId="11" fillId="0" borderId="0" xfId="4" applyFont="1" applyFill="1" applyAlignment="1" applyProtection="1">
      <alignment horizontal="center" textRotation="180"/>
      <protection locked="0"/>
    </xf>
    <xf numFmtId="167" fontId="10" fillId="0" borderId="0" xfId="4" applyNumberFormat="1" applyFont="1" applyFill="1" applyAlignment="1" applyProtection="1">
      <alignment horizontal="center"/>
    </xf>
    <xf numFmtId="0" fontId="7" fillId="0" borderId="0" xfId="8" applyFont="1"/>
    <xf numFmtId="0" fontId="3" fillId="0" borderId="0" xfId="8"/>
    <xf numFmtId="0" fontId="3" fillId="0" borderId="0" xfId="8" quotePrefix="1"/>
    <xf numFmtId="0" fontId="3" fillId="0" borderId="0" xfId="8" applyBorder="1"/>
    <xf numFmtId="0" fontId="0" fillId="0" borderId="0" xfId="0" applyAlignment="1"/>
    <xf numFmtId="0" fontId="0" fillId="0" borderId="0" xfId="0" applyAlignment="1">
      <alignment vertical="top"/>
    </xf>
    <xf numFmtId="0" fontId="3" fillId="0" borderId="0" xfId="8" applyFont="1"/>
    <xf numFmtId="175" fontId="30" fillId="0" borderId="0" xfId="0" applyNumberFormat="1" applyFont="1" applyFill="1" applyBorder="1" applyProtection="1">
      <protection locked="0"/>
    </xf>
    <xf numFmtId="173" fontId="30" fillId="0" borderId="0" xfId="0" applyNumberFormat="1" applyFont="1" applyFill="1" applyBorder="1" applyProtection="1">
      <protection locked="0"/>
    </xf>
    <xf numFmtId="0" fontId="17" fillId="0" borderId="0" xfId="4" applyFont="1" applyFill="1" applyProtection="1"/>
    <xf numFmtId="0" fontId="31" fillId="0" borderId="0" xfId="4" applyFont="1" applyFill="1" applyProtection="1"/>
    <xf numFmtId="0" fontId="31" fillId="0" borderId="0" xfId="0" applyFont="1" applyFill="1" applyProtection="1"/>
    <xf numFmtId="173" fontId="30" fillId="0" borderId="1" xfId="0" applyNumberFormat="1" applyFont="1" applyFill="1" applyBorder="1" applyProtection="1">
      <protection locked="0"/>
    </xf>
    <xf numFmtId="176" fontId="11" fillId="0" borderId="0" xfId="4" applyNumberFormat="1" applyFont="1" applyFill="1" applyProtection="1">
      <protection locked="0"/>
    </xf>
    <xf numFmtId="176" fontId="11" fillId="0" borderId="0" xfId="4" applyNumberFormat="1" applyFont="1" applyFill="1" applyBorder="1" applyProtection="1">
      <protection locked="0"/>
    </xf>
    <xf numFmtId="0" fontId="11" fillId="0" borderId="0" xfId="4" applyFont="1" applyFill="1" applyProtection="1"/>
    <xf numFmtId="0" fontId="0" fillId="0" borderId="0" xfId="0" applyFill="1"/>
    <xf numFmtId="0" fontId="0" fillId="2" borderId="0" xfId="0" applyFill="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7" fillId="3" borderId="0" xfId="0" applyFont="1" applyFill="1" applyBorder="1"/>
    <xf numFmtId="0" fontId="36" fillId="3" borderId="0" xfId="0" applyFont="1" applyFill="1" applyBorder="1"/>
    <xf numFmtId="0" fontId="21" fillId="3" borderId="0" xfId="0" applyFont="1" applyFill="1" applyBorder="1"/>
    <xf numFmtId="166" fontId="30" fillId="0" borderId="0" xfId="3" applyNumberFormat="1" applyFont="1" applyFill="1" applyBorder="1" applyProtection="1">
      <protection locked="0"/>
    </xf>
    <xf numFmtId="166" fontId="30" fillId="0" borderId="0" xfId="3" applyNumberFormat="1" applyFont="1" applyFill="1" applyBorder="1" applyProtection="1"/>
    <xf numFmtId="166" fontId="30" fillId="0" borderId="0" xfId="3" applyNumberFormat="1" applyFont="1" applyFill="1" applyBorder="1" applyAlignment="1" applyProtection="1">
      <alignment horizontal="right"/>
      <protection locked="0"/>
    </xf>
    <xf numFmtId="0" fontId="41" fillId="0" borderId="0" xfId="4" applyNumberFormat="1" applyFont="1" applyFill="1" applyBorder="1" applyAlignment="1" applyProtection="1">
      <alignment horizontal="right"/>
      <protection locked="0"/>
    </xf>
    <xf numFmtId="166" fontId="41" fillId="0" borderId="0" xfId="3" applyNumberFormat="1" applyFont="1" applyFill="1" applyBorder="1" applyAlignment="1" applyProtection="1">
      <alignment horizontal="right"/>
      <protection locked="0"/>
    </xf>
    <xf numFmtId="167" fontId="30" fillId="0" borderId="0" xfId="4" applyNumberFormat="1" applyFont="1" applyFill="1" applyBorder="1" applyProtection="1">
      <protection locked="0"/>
    </xf>
    <xf numFmtId="10" fontId="30" fillId="0" borderId="0" xfId="5" applyNumberFormat="1" applyFont="1" applyFill="1" applyProtection="1">
      <protection locked="0"/>
    </xf>
    <xf numFmtId="9" fontId="30" fillId="0" borderId="0" xfId="5" applyNumberFormat="1" applyFont="1" applyFill="1" applyProtection="1">
      <protection locked="0"/>
    </xf>
    <xf numFmtId="9" fontId="30" fillId="0" borderId="0" xfId="5" applyNumberFormat="1" applyFont="1" applyFill="1" applyAlignment="1" applyProtection="1">
      <alignment horizontal="center"/>
      <protection locked="0"/>
    </xf>
    <xf numFmtId="10" fontId="30" fillId="0" borderId="0" xfId="5" applyNumberFormat="1" applyFont="1" applyFill="1" applyAlignment="1" applyProtection="1">
      <alignment horizontal="center"/>
      <protection locked="0"/>
    </xf>
    <xf numFmtId="172" fontId="30" fillId="0" borderId="0" xfId="5" applyNumberFormat="1" applyFont="1" applyFill="1" applyProtection="1">
      <protection locked="0"/>
    </xf>
    <xf numFmtId="172" fontId="30" fillId="0" borderId="0" xfId="5" applyNumberFormat="1" applyFont="1" applyFill="1" applyAlignment="1" applyProtection="1">
      <alignment horizontal="center"/>
      <protection locked="0"/>
    </xf>
    <xf numFmtId="171" fontId="4" fillId="0" borderId="0" xfId="5" applyNumberFormat="1" applyFill="1" applyBorder="1" applyProtection="1">
      <protection locked="0"/>
    </xf>
    <xf numFmtId="171" fontId="30" fillId="0" borderId="0" xfId="5" applyNumberFormat="1" applyFont="1" applyFill="1" applyProtection="1">
      <protection locked="0"/>
    </xf>
    <xf numFmtId="171" fontId="30" fillId="0" borderId="0" xfId="5" applyNumberFormat="1" applyFont="1" applyFill="1" applyBorder="1" applyProtection="1">
      <protection locked="0"/>
    </xf>
    <xf numFmtId="171" fontId="30" fillId="0" borderId="0" xfId="1" applyNumberFormat="1" applyFont="1" applyFill="1" applyBorder="1" applyProtection="1">
      <protection locked="0"/>
    </xf>
    <xf numFmtId="171" fontId="4" fillId="0" borderId="0" xfId="5" applyNumberFormat="1" applyFill="1" applyBorder="1" applyProtection="1"/>
    <xf numFmtId="165" fontId="0" fillId="0" borderId="2" xfId="0" applyNumberFormat="1" applyFill="1" applyBorder="1" applyProtection="1">
      <protection locked="0"/>
    </xf>
    <xf numFmtId="165" fontId="0" fillId="0" borderId="0" xfId="0" applyNumberFormat="1" applyFill="1" applyProtection="1">
      <protection locked="0"/>
    </xf>
    <xf numFmtId="165" fontId="30" fillId="0" borderId="0" xfId="0" applyNumberFormat="1" applyFont="1" applyFill="1" applyBorder="1" applyProtection="1">
      <protection locked="0"/>
    </xf>
    <xf numFmtId="165" fontId="0" fillId="0" borderId="0" xfId="0" applyNumberFormat="1" applyFill="1" applyBorder="1" applyProtection="1">
      <protection locked="0"/>
    </xf>
    <xf numFmtId="165" fontId="35" fillId="0" borderId="0" xfId="0" applyNumberFormat="1" applyFont="1" applyFill="1" applyBorder="1" applyProtection="1">
      <protection locked="0"/>
    </xf>
    <xf numFmtId="165" fontId="0" fillId="0" borderId="1" xfId="0" applyNumberFormat="1" applyFill="1" applyBorder="1" applyProtection="1">
      <protection locked="0"/>
    </xf>
    <xf numFmtId="0" fontId="0" fillId="0" borderId="0" xfId="0" applyNumberFormat="1" applyFill="1" applyProtection="1">
      <protection locked="0"/>
    </xf>
    <xf numFmtId="0" fontId="30" fillId="0" borderId="0" xfId="5" applyNumberFormat="1" applyFont="1" applyFill="1" applyBorder="1" applyProtection="1">
      <protection locked="0"/>
    </xf>
    <xf numFmtId="0" fontId="2" fillId="0" borderId="0" xfId="4" applyNumberFormat="1" applyFont="1" applyFill="1" applyAlignment="1" applyProtection="1">
      <alignment horizontal="right"/>
    </xf>
    <xf numFmtId="49" fontId="2" fillId="0" borderId="0" xfId="4" applyNumberFormat="1" applyFont="1" applyFill="1" applyBorder="1" applyAlignment="1" applyProtection="1">
      <alignment horizontal="right"/>
      <protection locked="0"/>
    </xf>
    <xf numFmtId="0" fontId="7" fillId="0" borderId="2" xfId="4" applyNumberFormat="1" applyFont="1" applyFill="1" applyBorder="1" applyAlignment="1" applyProtection="1">
      <alignment horizontal="right"/>
      <protection locked="0"/>
    </xf>
    <xf numFmtId="41" fontId="4" fillId="0" borderId="0" xfId="6" applyNumberFormat="1" applyFill="1" applyProtection="1">
      <protection locked="0"/>
    </xf>
    <xf numFmtId="0" fontId="10" fillId="0" borderId="0" xfId="0" applyFont="1"/>
    <xf numFmtId="0" fontId="17" fillId="0" borderId="0" xfId="0" applyFont="1"/>
    <xf numFmtId="0" fontId="7" fillId="0" borderId="0" xfId="6" applyFont="1" applyFill="1" applyAlignment="1" applyProtection="1">
      <alignment horizontal="right"/>
      <protection locked="0"/>
    </xf>
    <xf numFmtId="0" fontId="7" fillId="0" borderId="0" xfId="4" applyFont="1" applyFill="1" applyAlignment="1" applyProtection="1">
      <alignment horizontal="right"/>
      <protection locked="0"/>
    </xf>
    <xf numFmtId="0" fontId="7" fillId="0" borderId="1" xfId="6" applyFont="1" applyFill="1" applyBorder="1" applyAlignment="1" applyProtection="1">
      <alignment horizontal="right"/>
      <protection locked="0"/>
    </xf>
    <xf numFmtId="0" fontId="7" fillId="0" borderId="1" xfId="4" applyFont="1" applyFill="1" applyBorder="1" applyAlignment="1" applyProtection="1">
      <alignment horizontal="right"/>
      <protection locked="0"/>
    </xf>
    <xf numFmtId="0" fontId="7" fillId="0" borderId="0" xfId="0" applyFont="1" applyFill="1" applyAlignment="1" applyProtection="1">
      <alignment horizontal="right"/>
      <protection locked="0"/>
    </xf>
    <xf numFmtId="0" fontId="0" fillId="0" borderId="0" xfId="0" applyFill="1" applyAlignment="1" applyProtection="1">
      <alignment horizontal="right"/>
      <protection locked="0"/>
    </xf>
    <xf numFmtId="14" fontId="23" fillId="0" borderId="0" xfId="0" applyNumberFormat="1" applyFont="1" applyFill="1" applyProtection="1">
      <protection locked="0"/>
    </xf>
    <xf numFmtId="14" fontId="32" fillId="0" borderId="0" xfId="0" applyNumberFormat="1" applyFont="1" applyAlignment="1">
      <alignment horizontal="right"/>
    </xf>
    <xf numFmtId="14" fontId="0" fillId="0" borderId="0" xfId="0" applyNumberFormat="1" applyFill="1" applyProtection="1">
      <protection locked="0"/>
    </xf>
    <xf numFmtId="14" fontId="7" fillId="0" borderId="0" xfId="0" quotePrefix="1" applyNumberFormat="1" applyFont="1" applyFill="1" applyAlignment="1" applyProtection="1">
      <alignment horizontal="right"/>
    </xf>
    <xf numFmtId="14" fontId="7" fillId="0" borderId="0" xfId="0" applyNumberFormat="1" applyFont="1" applyFill="1" applyAlignment="1" applyProtection="1">
      <alignment horizontal="right"/>
      <protection locked="0"/>
    </xf>
    <xf numFmtId="14" fontId="0" fillId="0" borderId="0" xfId="0" applyNumberFormat="1" applyFill="1" applyAlignment="1" applyProtection="1">
      <alignment horizontal="right"/>
      <protection locked="0"/>
    </xf>
    <xf numFmtId="14" fontId="10" fillId="0" borderId="1" xfId="4" applyNumberFormat="1" applyFont="1" applyFill="1" applyBorder="1" applyAlignment="1" applyProtection="1">
      <alignment horizontal="right"/>
    </xf>
    <xf numFmtId="176" fontId="11" fillId="0" borderId="0" xfId="2" applyNumberFormat="1" applyFont="1" applyFill="1" applyProtection="1">
      <protection locked="0"/>
    </xf>
    <xf numFmtId="176" fontId="10" fillId="0" borderId="0" xfId="4" applyNumberFormat="1" applyFont="1" applyFill="1" applyProtection="1"/>
    <xf numFmtId="176" fontId="10" fillId="0" borderId="0" xfId="4" applyNumberFormat="1" applyFont="1" applyFill="1" applyProtection="1">
      <protection locked="0"/>
    </xf>
    <xf numFmtId="176" fontId="10" fillId="0" borderId="0" xfId="4" applyNumberFormat="1" applyFont="1" applyFill="1" applyBorder="1" applyProtection="1">
      <protection locked="0"/>
    </xf>
    <xf numFmtId="176" fontId="11" fillId="0" borderId="0" xfId="2" applyNumberFormat="1" applyFont="1" applyFill="1" applyBorder="1" applyAlignment="1" applyProtection="1">
      <alignment horizontal="center"/>
      <protection locked="0"/>
    </xf>
    <xf numFmtId="176" fontId="11" fillId="0" borderId="0" xfId="2" applyNumberFormat="1" applyFont="1" applyFill="1" applyBorder="1" applyProtection="1">
      <protection locked="0"/>
    </xf>
    <xf numFmtId="176" fontId="11" fillId="0" borderId="0" xfId="2" applyNumberFormat="1" applyFont="1" applyFill="1" applyProtection="1"/>
    <xf numFmtId="176" fontId="11" fillId="0" borderId="0" xfId="4" applyNumberFormat="1" applyFont="1" applyFill="1" applyProtection="1"/>
    <xf numFmtId="176" fontId="11" fillId="0" borderId="0" xfId="2" applyNumberFormat="1" applyFont="1" applyFill="1" applyBorder="1" applyProtection="1"/>
    <xf numFmtId="176" fontId="11" fillId="0" borderId="1" xfId="2" applyNumberFormat="1" applyFont="1" applyFill="1" applyBorder="1" applyProtection="1"/>
    <xf numFmtId="176" fontId="11" fillId="0" borderId="0" xfId="2" applyNumberFormat="1" applyFont="1" applyFill="1" applyBorder="1" applyAlignment="1" applyProtection="1">
      <alignment horizontal="center"/>
    </xf>
    <xf numFmtId="176" fontId="4" fillId="0" borderId="0" xfId="0" applyNumberFormat="1" applyFont="1" applyBorder="1"/>
    <xf numFmtId="176" fontId="11" fillId="0" borderId="13" xfId="4" applyNumberFormat="1" applyFont="1" applyFill="1" applyBorder="1" applyProtection="1"/>
    <xf numFmtId="176" fontId="10" fillId="0" borderId="0" xfId="4" applyNumberFormat="1" applyFont="1" applyFill="1" applyAlignment="1" applyProtection="1">
      <alignment horizontal="center"/>
      <protection locked="0"/>
    </xf>
    <xf numFmtId="176" fontId="11" fillId="0" borderId="1" xfId="4" applyNumberFormat="1" applyFont="1" applyFill="1" applyBorder="1" applyProtection="1">
      <protection locked="0"/>
    </xf>
    <xf numFmtId="176" fontId="11" fillId="0" borderId="0" xfId="4" applyNumberFormat="1" applyFont="1" applyFill="1" applyBorder="1" applyProtection="1"/>
    <xf numFmtId="176" fontId="10" fillId="0" borderId="1" xfId="4" applyNumberFormat="1" applyFont="1" applyFill="1" applyBorder="1" applyProtection="1">
      <protection locked="0"/>
    </xf>
    <xf numFmtId="176" fontId="4" fillId="0" borderId="0" xfId="6" applyNumberFormat="1" applyFill="1" applyProtection="1">
      <protection locked="0"/>
    </xf>
    <xf numFmtId="176" fontId="4" fillId="0" borderId="1" xfId="6" applyNumberFormat="1" applyFill="1" applyBorder="1" applyProtection="1">
      <protection locked="0"/>
    </xf>
    <xf numFmtId="176" fontId="0" fillId="0" borderId="0" xfId="0" applyNumberFormat="1"/>
    <xf numFmtId="14" fontId="7" fillId="0" borderId="0" xfId="2" quotePrefix="1" applyNumberFormat="1" applyFont="1" applyFill="1" applyBorder="1" applyAlignment="1" applyProtection="1">
      <alignment horizontal="center"/>
      <protection locked="0"/>
    </xf>
    <xf numFmtId="0" fontId="42" fillId="0" borderId="0" xfId="0" applyFont="1"/>
    <xf numFmtId="0" fontId="42" fillId="0" borderId="0" xfId="4" applyFont="1" applyFill="1" applyProtection="1">
      <protection locked="0"/>
    </xf>
    <xf numFmtId="0" fontId="42" fillId="0" borderId="0" xfId="4" applyFont="1" applyFill="1" applyBorder="1" applyProtection="1">
      <protection locked="0"/>
    </xf>
    <xf numFmtId="0" fontId="44" fillId="0" borderId="0" xfId="4" applyNumberFormat="1" applyFont="1" applyFill="1" applyBorder="1" applyAlignment="1" applyProtection="1">
      <alignment horizontal="right"/>
      <protection locked="0"/>
    </xf>
    <xf numFmtId="166" fontId="44" fillId="0" borderId="0" xfId="3" applyNumberFormat="1" applyFont="1" applyFill="1" applyBorder="1" applyAlignment="1" applyProtection="1">
      <alignment horizontal="right"/>
      <protection locked="0"/>
    </xf>
    <xf numFmtId="167" fontId="42" fillId="0" borderId="0" xfId="4" applyNumberFormat="1" applyFont="1" applyFill="1" applyBorder="1" applyProtection="1">
      <protection locked="0"/>
    </xf>
    <xf numFmtId="166" fontId="42" fillId="0" borderId="0" xfId="3" applyNumberFormat="1" applyFont="1" applyFill="1" applyProtection="1">
      <protection locked="0"/>
    </xf>
    <xf numFmtId="166" fontId="42" fillId="0" borderId="0" xfId="3" applyNumberFormat="1" applyFont="1" applyFill="1" applyBorder="1" applyProtection="1">
      <protection locked="0"/>
    </xf>
    <xf numFmtId="167" fontId="43" fillId="0" borderId="0" xfId="4" applyNumberFormat="1" applyFont="1" applyFill="1" applyBorder="1" applyProtection="1">
      <protection locked="0"/>
    </xf>
    <xf numFmtId="166" fontId="43" fillId="0" borderId="0" xfId="3" applyNumberFormat="1" applyFont="1" applyFill="1" applyBorder="1" applyProtection="1">
      <protection locked="0"/>
    </xf>
    <xf numFmtId="0" fontId="42" fillId="0" borderId="0" xfId="0" applyFont="1" applyBorder="1"/>
    <xf numFmtId="0" fontId="30" fillId="0" borderId="0" xfId="4" applyFont="1" applyFill="1" applyBorder="1" applyProtection="1">
      <protection locked="0"/>
    </xf>
    <xf numFmtId="0" fontId="4" fillId="0" borderId="0" xfId="4" applyFont="1" applyFill="1" applyBorder="1" applyProtection="1">
      <protection locked="0"/>
    </xf>
    <xf numFmtId="0" fontId="7" fillId="0" borderId="0" xfId="4" applyNumberFormat="1" applyFont="1" applyFill="1" applyBorder="1" applyAlignment="1" applyProtection="1">
      <alignment horizontal="right"/>
      <protection locked="0"/>
    </xf>
    <xf numFmtId="49" fontId="23" fillId="0" borderId="0" xfId="4" applyNumberFormat="1" applyFont="1" applyFill="1" applyProtection="1">
      <protection locked="0"/>
    </xf>
    <xf numFmtId="167" fontId="23" fillId="0" borderId="0" xfId="4" applyNumberFormat="1" applyFont="1" applyFill="1" applyBorder="1" applyProtection="1">
      <protection locked="0"/>
    </xf>
    <xf numFmtId="167" fontId="7" fillId="0" borderId="0" xfId="4" applyNumberFormat="1" applyFont="1" applyFill="1" applyProtection="1">
      <protection locked="0"/>
    </xf>
    <xf numFmtId="49" fontId="23" fillId="0" borderId="0" xfId="4" applyNumberFormat="1" applyFont="1" applyFill="1" applyBorder="1" applyProtection="1">
      <protection locked="0"/>
    </xf>
    <xf numFmtId="167" fontId="23" fillId="0" borderId="0" xfId="4" applyNumberFormat="1" applyFont="1" applyFill="1" applyProtection="1">
      <protection locked="0"/>
    </xf>
    <xf numFmtId="167" fontId="7" fillId="0" borderId="1" xfId="4" applyNumberFormat="1" applyFont="1" applyFill="1" applyBorder="1" applyProtection="1">
      <protection locked="0"/>
    </xf>
    <xf numFmtId="0" fontId="17" fillId="0" borderId="0" xfId="4" applyFont="1" applyFill="1" applyBorder="1" applyProtection="1">
      <protection locked="0"/>
    </xf>
    <xf numFmtId="0" fontId="7" fillId="0" borderId="0" xfId="4" applyFont="1" applyFill="1" applyBorder="1" applyProtection="1"/>
    <xf numFmtId="0" fontId="4" fillId="0" borderId="0" xfId="4" applyFont="1" applyFill="1" applyBorder="1" applyProtection="1"/>
    <xf numFmtId="0" fontId="4" fillId="0" borderId="0" xfId="4" quotePrefix="1" applyFont="1" applyFill="1" applyBorder="1" applyProtection="1">
      <protection locked="0"/>
    </xf>
    <xf numFmtId="166" fontId="3" fillId="0" borderId="0" xfId="4" applyNumberFormat="1" applyFill="1" applyBorder="1" applyProtection="1">
      <protection locked="0"/>
    </xf>
    <xf numFmtId="0" fontId="2" fillId="0" borderId="0" xfId="4" applyNumberFormat="1" applyFont="1" applyFill="1" applyBorder="1" applyAlignment="1" applyProtection="1">
      <alignment horizontal="right"/>
    </xf>
    <xf numFmtId="0" fontId="2" fillId="0" borderId="0" xfId="4" applyFont="1" applyFill="1" applyBorder="1" applyProtection="1">
      <protection locked="0"/>
    </xf>
    <xf numFmtId="49" fontId="3" fillId="0" borderId="0" xfId="4" applyNumberFormat="1" applyFill="1" applyBorder="1" applyProtection="1">
      <protection locked="0"/>
    </xf>
    <xf numFmtId="49" fontId="2" fillId="0" borderId="0" xfId="4" applyNumberFormat="1" applyFont="1" applyFill="1" applyBorder="1" applyProtection="1">
      <protection locked="0"/>
    </xf>
    <xf numFmtId="49" fontId="4" fillId="0" borderId="0" xfId="4" applyNumberFormat="1" applyFont="1" applyFill="1" applyBorder="1" applyProtection="1">
      <protection locked="0"/>
    </xf>
    <xf numFmtId="49" fontId="3" fillId="0" borderId="0" xfId="4" applyNumberFormat="1" applyFont="1" applyFill="1" applyBorder="1" applyProtection="1">
      <protection locked="0"/>
    </xf>
    <xf numFmtId="0" fontId="21" fillId="0" borderId="0" xfId="0" applyFont="1" applyFill="1" applyBorder="1" applyProtection="1">
      <protection locked="0"/>
    </xf>
    <xf numFmtId="49" fontId="7" fillId="0" borderId="0" xfId="4" applyNumberFormat="1" applyFont="1" applyFill="1" applyBorder="1" applyProtection="1">
      <protection locked="0"/>
    </xf>
    <xf numFmtId="0" fontId="7" fillId="0" borderId="0" xfId="6" applyFont="1" applyFill="1" applyBorder="1" applyProtection="1">
      <protection locked="0"/>
    </xf>
    <xf numFmtId="0" fontId="14" fillId="0" borderId="0" xfId="4" applyFont="1" applyFill="1" applyBorder="1" applyProtection="1">
      <protection locked="0"/>
    </xf>
    <xf numFmtId="49" fontId="36" fillId="0" borderId="0" xfId="4" applyNumberFormat="1" applyFont="1" applyFill="1" applyProtection="1">
      <protection locked="0"/>
    </xf>
    <xf numFmtId="41" fontId="7" fillId="0" borderId="0" xfId="4" applyNumberFormat="1" applyFont="1" applyFill="1" applyBorder="1" applyProtection="1">
      <protection locked="0"/>
    </xf>
    <xf numFmtId="166" fontId="3" fillId="0" borderId="0" xfId="3" quotePrefix="1" applyNumberFormat="1" applyFont="1" applyFill="1" applyBorder="1" applyProtection="1"/>
    <xf numFmtId="0" fontId="38" fillId="0" borderId="0" xfId="0" applyFont="1" applyBorder="1"/>
    <xf numFmtId="41" fontId="17" fillId="0" borderId="0" xfId="4" applyNumberFormat="1" applyFont="1" applyFill="1" applyBorder="1" applyProtection="1">
      <protection locked="0"/>
    </xf>
    <xf numFmtId="3" fontId="17" fillId="0" borderId="0" xfId="4" applyNumberFormat="1" applyFont="1" applyFill="1" applyBorder="1" applyProtection="1">
      <protection locked="0"/>
    </xf>
    <xf numFmtId="3" fontId="19" fillId="0" borderId="0" xfId="6" applyNumberFormat="1" applyFont="1" applyFill="1" applyProtection="1">
      <protection locked="0"/>
    </xf>
    <xf numFmtId="0" fontId="27" fillId="0" borderId="0" xfId="4" applyNumberFormat="1" applyFont="1" applyFill="1" applyProtection="1">
      <protection locked="0"/>
    </xf>
    <xf numFmtId="0" fontId="17" fillId="0" borderId="0" xfId="4" applyNumberFormat="1" applyFont="1" applyFill="1" applyProtection="1">
      <protection locked="0"/>
    </xf>
    <xf numFmtId="0" fontId="19" fillId="0" borderId="0" xfId="4" applyNumberFormat="1" applyFont="1" applyFill="1" applyProtection="1">
      <protection locked="0"/>
    </xf>
    <xf numFmtId="3" fontId="19" fillId="0" borderId="1" xfId="6" applyNumberFormat="1" applyFont="1" applyFill="1" applyBorder="1" applyProtection="1">
      <protection locked="0"/>
    </xf>
    <xf numFmtId="3" fontId="19" fillId="0" borderId="13" xfId="6" applyNumberFormat="1" applyFont="1" applyFill="1" applyBorder="1" applyProtection="1">
      <protection locked="0"/>
    </xf>
    <xf numFmtId="3" fontId="19" fillId="0" borderId="0" xfId="6" applyNumberFormat="1" applyFont="1" applyFill="1" applyBorder="1" applyProtection="1">
      <protection locked="0"/>
    </xf>
    <xf numFmtId="0" fontId="37" fillId="0" borderId="0" xfId="4" applyNumberFormat="1" applyFont="1" applyFill="1" applyBorder="1" applyAlignment="1" applyProtection="1">
      <alignment horizontal="right"/>
      <protection locked="0"/>
    </xf>
    <xf numFmtId="0" fontId="43" fillId="0" borderId="0" xfId="0" applyFont="1"/>
    <xf numFmtId="0" fontId="8" fillId="0" borderId="0" xfId="4" applyNumberFormat="1" applyFont="1" applyFill="1" applyProtection="1">
      <protection locked="0"/>
    </xf>
    <xf numFmtId="0" fontId="7" fillId="0" borderId="0" xfId="4" applyNumberFormat="1" applyFont="1" applyFill="1" applyProtection="1">
      <protection locked="0"/>
    </xf>
    <xf numFmtId="0" fontId="46" fillId="0" borderId="0" xfId="4" applyNumberFormat="1" applyFont="1" applyFill="1" applyProtection="1">
      <protection locked="0"/>
    </xf>
    <xf numFmtId="3" fontId="19" fillId="0" borderId="0" xfId="0" applyNumberFormat="1" applyFont="1"/>
    <xf numFmtId="3" fontId="12" fillId="0" borderId="0" xfId="4" applyNumberFormat="1" applyFont="1" applyFill="1" applyBorder="1" applyAlignment="1" applyProtection="1">
      <alignment horizontal="right"/>
      <protection locked="0"/>
    </xf>
    <xf numFmtId="3" fontId="0" fillId="0" borderId="0" xfId="0" applyNumberFormat="1"/>
    <xf numFmtId="3" fontId="19" fillId="0" borderId="0" xfId="0" applyNumberFormat="1" applyFont="1" applyFill="1" applyProtection="1">
      <protection locked="0"/>
    </xf>
    <xf numFmtId="3" fontId="19" fillId="0" borderId="0" xfId="3" applyNumberFormat="1" applyFont="1" applyFill="1" applyProtection="1"/>
    <xf numFmtId="3" fontId="19" fillId="0" borderId="0" xfId="3" applyNumberFormat="1" applyFont="1" applyFill="1" applyProtection="1">
      <protection locked="0"/>
    </xf>
    <xf numFmtId="3" fontId="19" fillId="0" borderId="1" xfId="3" applyNumberFormat="1" applyFont="1" applyFill="1" applyBorder="1" applyProtection="1"/>
    <xf numFmtId="3" fontId="19" fillId="0" borderId="0" xfId="4" applyNumberFormat="1" applyFont="1" applyFill="1" applyProtection="1">
      <protection locked="0"/>
    </xf>
    <xf numFmtId="3" fontId="19" fillId="0" borderId="0" xfId="4" applyNumberFormat="1" applyFont="1" applyFill="1" applyBorder="1" applyProtection="1">
      <protection locked="0"/>
    </xf>
    <xf numFmtId="3" fontId="19" fillId="0" borderId="1" xfId="4" applyNumberFormat="1" applyFont="1" applyFill="1" applyBorder="1" applyProtection="1">
      <protection locked="0"/>
    </xf>
    <xf numFmtId="3" fontId="23" fillId="0" borderId="0" xfId="0" applyNumberFormat="1" applyFont="1"/>
    <xf numFmtId="3" fontId="30" fillId="0" borderId="0" xfId="0" applyNumberFormat="1" applyFont="1" applyAlignment="1">
      <alignment horizontal="right"/>
    </xf>
    <xf numFmtId="3" fontId="19" fillId="0" borderId="0" xfId="4" applyNumberFormat="1" applyFont="1" applyFill="1" applyProtection="1"/>
    <xf numFmtId="3" fontId="19" fillId="0" borderId="0" xfId="4" applyNumberFormat="1" applyFont="1" applyFill="1" applyBorder="1" applyProtection="1"/>
    <xf numFmtId="3" fontId="17" fillId="0" borderId="0" xfId="4" applyNumberFormat="1" applyFont="1" applyFill="1" applyProtection="1">
      <protection locked="0"/>
    </xf>
    <xf numFmtId="3" fontId="17" fillId="0" borderId="1" xfId="4" applyNumberFormat="1" applyFont="1" applyFill="1" applyBorder="1" applyProtection="1">
      <protection locked="0"/>
    </xf>
    <xf numFmtId="3" fontId="19" fillId="0" borderId="13" xfId="4" applyNumberFormat="1" applyFont="1" applyFill="1" applyBorder="1" applyProtection="1"/>
    <xf numFmtId="3" fontId="38" fillId="0" borderId="0" xfId="0" applyNumberFormat="1" applyFont="1"/>
    <xf numFmtId="3" fontId="19" fillId="0" borderId="4" xfId="3" applyNumberFormat="1" applyFont="1" applyFill="1" applyBorder="1" applyProtection="1"/>
    <xf numFmtId="3" fontId="4" fillId="0" borderId="0" xfId="2" applyNumberFormat="1" applyFont="1" applyFill="1" applyAlignment="1" applyProtection="1">
      <alignment horizontal="center"/>
      <protection locked="0"/>
    </xf>
    <xf numFmtId="3" fontId="4" fillId="0" borderId="0" xfId="2" applyNumberFormat="1" applyFont="1" applyFill="1" applyProtection="1">
      <protection locked="0"/>
    </xf>
    <xf numFmtId="3" fontId="4" fillId="0" borderId="0" xfId="1" applyNumberFormat="1" applyFont="1" applyFill="1" applyBorder="1" applyAlignment="1" applyProtection="1">
      <alignment horizontal="center"/>
      <protection locked="0"/>
    </xf>
    <xf numFmtId="3" fontId="42" fillId="0" borderId="0" xfId="0" applyNumberFormat="1" applyFont="1"/>
    <xf numFmtId="0" fontId="7" fillId="0" borderId="1" xfId="4" quotePrefix="1" applyFont="1" applyFill="1" applyBorder="1" applyAlignment="1" applyProtection="1">
      <alignment horizontal="right"/>
    </xf>
    <xf numFmtId="0" fontId="7" fillId="0" borderId="0" xfId="4" quotePrefix="1" applyFont="1" applyFill="1" applyAlignment="1" applyProtection="1">
      <alignment horizontal="right"/>
    </xf>
    <xf numFmtId="0" fontId="23" fillId="0" borderId="1" xfId="0" quotePrefix="1" applyFont="1" applyBorder="1" applyAlignment="1">
      <alignment horizontal="right"/>
    </xf>
    <xf numFmtId="0" fontId="23" fillId="0" borderId="0" xfId="0" applyFont="1" applyBorder="1" applyAlignment="1">
      <alignment horizontal="right"/>
    </xf>
    <xf numFmtId="0" fontId="4" fillId="0" borderId="1" xfId="5" quotePrefix="1" applyFont="1" applyFill="1" applyBorder="1" applyAlignment="1" applyProtection="1">
      <alignment horizontal="right"/>
      <protection locked="0"/>
    </xf>
    <xf numFmtId="0" fontId="7" fillId="0" borderId="0" xfId="2" quotePrefix="1" applyNumberFormat="1" applyFont="1" applyFill="1" applyBorder="1" applyAlignment="1" applyProtection="1">
      <alignment horizontal="center"/>
    </xf>
    <xf numFmtId="176" fontId="19" fillId="0" borderId="0" xfId="0" applyNumberFormat="1" applyFont="1"/>
    <xf numFmtId="176" fontId="4" fillId="0" borderId="0" xfId="6" applyNumberFormat="1" applyFont="1" applyFill="1" applyProtection="1">
      <protection locked="0"/>
    </xf>
    <xf numFmtId="176" fontId="26" fillId="0" borderId="1" xfId="4" applyNumberFormat="1" applyFont="1" applyFill="1" applyBorder="1" applyAlignment="1" applyProtection="1">
      <alignment horizontal="right"/>
    </xf>
    <xf numFmtId="176" fontId="17" fillId="0" borderId="1" xfId="4" applyNumberFormat="1" applyFont="1" applyFill="1" applyBorder="1" applyAlignment="1" applyProtection="1">
      <alignment horizontal="right"/>
    </xf>
    <xf numFmtId="176" fontId="10" fillId="0" borderId="0" xfId="4" applyNumberFormat="1" applyFont="1" applyFill="1" applyBorder="1" applyAlignment="1" applyProtection="1">
      <alignment horizontal="center"/>
    </xf>
    <xf numFmtId="176" fontId="10" fillId="0" borderId="1" xfId="4" applyNumberFormat="1" applyFont="1" applyFill="1" applyBorder="1" applyAlignment="1" applyProtection="1">
      <alignment horizontal="right"/>
    </xf>
    <xf numFmtId="176" fontId="12" fillId="0" borderId="0" xfId="4" applyNumberFormat="1" applyFont="1" applyFill="1" applyBorder="1" applyAlignment="1" applyProtection="1">
      <alignment horizontal="right"/>
    </xf>
    <xf numFmtId="176" fontId="12" fillId="0" borderId="0" xfId="4" applyNumberFormat="1" applyFont="1" applyFill="1" applyBorder="1" applyAlignment="1" applyProtection="1">
      <alignment horizontal="right"/>
      <protection locked="0"/>
    </xf>
    <xf numFmtId="176" fontId="0" fillId="0" borderId="0" xfId="0" applyNumberFormat="1" applyBorder="1"/>
    <xf numFmtId="14" fontId="17" fillId="0" borderId="1" xfId="4" applyNumberFormat="1" applyFont="1" applyFill="1" applyBorder="1" applyAlignment="1" applyProtection="1">
      <alignment horizontal="right"/>
    </xf>
    <xf numFmtId="176" fontId="19" fillId="0" borderId="0" xfId="0" applyNumberFormat="1" applyFont="1" applyFill="1" applyProtection="1">
      <protection locked="0"/>
    </xf>
    <xf numFmtId="176" fontId="19" fillId="0" borderId="0" xfId="3" applyNumberFormat="1" applyFont="1" applyFill="1" applyProtection="1"/>
    <xf numFmtId="176" fontId="19" fillId="0" borderId="0" xfId="3" applyNumberFormat="1" applyFont="1" applyFill="1" applyProtection="1">
      <protection locked="0"/>
    </xf>
    <xf numFmtId="49" fontId="19" fillId="0" borderId="0" xfId="0" applyNumberFormat="1" applyFont="1" applyFill="1" applyProtection="1"/>
    <xf numFmtId="176" fontId="29" fillId="0" borderId="0" xfId="3" applyNumberFormat="1" applyFont="1" applyFill="1" applyProtection="1">
      <protection locked="0"/>
    </xf>
    <xf numFmtId="176" fontId="19" fillId="0" borderId="0" xfId="3" applyNumberFormat="1" applyFont="1" applyFill="1" applyAlignment="1" applyProtection="1">
      <alignment horizontal="right"/>
    </xf>
    <xf numFmtId="176" fontId="19" fillId="0" borderId="1" xfId="3" applyNumberFormat="1" applyFont="1" applyFill="1" applyBorder="1" applyProtection="1"/>
    <xf numFmtId="176" fontId="29" fillId="0" borderId="1" xfId="3" applyNumberFormat="1" applyFont="1" applyFill="1" applyBorder="1" applyProtection="1">
      <protection locked="0"/>
    </xf>
    <xf numFmtId="176" fontId="29" fillId="0" borderId="0" xfId="3" applyNumberFormat="1" applyFont="1" applyFill="1" applyProtection="1"/>
    <xf numFmtId="176" fontId="19" fillId="0" borderId="0" xfId="0" applyNumberFormat="1" applyFont="1" applyFill="1" applyProtection="1"/>
    <xf numFmtId="176" fontId="19" fillId="0" borderId="0" xfId="3" applyNumberFormat="1" applyFont="1" applyFill="1" applyBorder="1" applyProtection="1">
      <protection locked="0"/>
    </xf>
    <xf numFmtId="176" fontId="17" fillId="0" borderId="0" xfId="3" applyNumberFormat="1" applyFont="1" applyFill="1" applyProtection="1"/>
    <xf numFmtId="176" fontId="19" fillId="0" borderId="0" xfId="4" applyNumberFormat="1" applyFont="1" applyFill="1" applyProtection="1">
      <protection locked="0"/>
    </xf>
    <xf numFmtId="176" fontId="19" fillId="0" borderId="0" xfId="4" applyNumberFormat="1" applyFont="1" applyFill="1" applyBorder="1" applyProtection="1">
      <protection locked="0"/>
    </xf>
    <xf numFmtId="176" fontId="17" fillId="0" borderId="0" xfId="3" applyNumberFormat="1" applyFont="1" applyFill="1" applyBorder="1" applyProtection="1"/>
    <xf numFmtId="176" fontId="29" fillId="0" borderId="0" xfId="3" applyNumberFormat="1" applyFont="1" applyFill="1" applyBorder="1" applyProtection="1">
      <protection locked="0"/>
    </xf>
    <xf numFmtId="176" fontId="19" fillId="0" borderId="1" xfId="3" applyNumberFormat="1" applyFont="1" applyFill="1" applyBorder="1" applyProtection="1">
      <protection locked="0"/>
    </xf>
    <xf numFmtId="176" fontId="19" fillId="0" borderId="1" xfId="4" applyNumberFormat="1" applyFont="1" applyFill="1" applyBorder="1" applyProtection="1">
      <protection locked="0"/>
    </xf>
    <xf numFmtId="176" fontId="17" fillId="0" borderId="4" xfId="3" applyNumberFormat="1" applyFont="1" applyFill="1" applyBorder="1" applyProtection="1"/>
    <xf numFmtId="176" fontId="23" fillId="0" borderId="0" xfId="6" applyNumberFormat="1" applyFont="1" applyFill="1" applyProtection="1">
      <protection locked="0"/>
    </xf>
    <xf numFmtId="176" fontId="2" fillId="0" borderId="0" xfId="4" applyNumberFormat="1" applyFont="1" applyFill="1" applyProtection="1">
      <protection locked="0"/>
    </xf>
    <xf numFmtId="176" fontId="3" fillId="0" borderId="0" xfId="4" applyNumberFormat="1" applyFill="1" applyProtection="1">
      <protection locked="0"/>
    </xf>
    <xf numFmtId="176" fontId="13" fillId="0" borderId="2" xfId="4" applyNumberFormat="1" applyFont="1" applyFill="1" applyBorder="1" applyAlignment="1" applyProtection="1">
      <alignment horizontal="right"/>
      <protection locked="0"/>
    </xf>
    <xf numFmtId="176" fontId="4" fillId="0" borderId="0" xfId="3" applyNumberFormat="1" applyFont="1" applyFill="1" applyProtection="1"/>
    <xf numFmtId="176" fontId="0" fillId="0" borderId="0" xfId="0" applyNumberFormat="1" applyFill="1" applyProtection="1">
      <protection locked="0"/>
    </xf>
    <xf numFmtId="176" fontId="3" fillId="0" borderId="0" xfId="3" applyNumberFormat="1" applyFont="1" applyFill="1" applyProtection="1"/>
    <xf numFmtId="176" fontId="4" fillId="0" borderId="0" xfId="3" applyNumberFormat="1" applyFont="1" applyFill="1" applyProtection="1">
      <protection locked="0"/>
    </xf>
    <xf numFmtId="176" fontId="3" fillId="0" borderId="1" xfId="3" applyNumberFormat="1" applyFont="1" applyFill="1" applyBorder="1" applyProtection="1">
      <protection locked="0"/>
    </xf>
    <xf numFmtId="176" fontId="4" fillId="0" borderId="1" xfId="3" applyNumberFormat="1" applyFont="1" applyFill="1" applyBorder="1" applyProtection="1">
      <protection locked="0"/>
    </xf>
    <xf numFmtId="176" fontId="3" fillId="0" borderId="0" xfId="3" applyNumberFormat="1" applyFont="1" applyFill="1" applyBorder="1" applyProtection="1">
      <protection locked="0"/>
    </xf>
    <xf numFmtId="176" fontId="4" fillId="0" borderId="0" xfId="3" applyNumberFormat="1" applyFont="1" applyFill="1" applyBorder="1" applyProtection="1">
      <protection locked="0"/>
    </xf>
    <xf numFmtId="176" fontId="4" fillId="0" borderId="4" xfId="3" applyNumberFormat="1" applyFont="1" applyFill="1" applyBorder="1" applyProtection="1"/>
    <xf numFmtId="176" fontId="3" fillId="0" borderId="0" xfId="4" applyNumberFormat="1" applyFill="1" applyAlignment="1" applyProtection="1">
      <alignment horizontal="right"/>
      <protection locked="0"/>
    </xf>
    <xf numFmtId="176" fontId="3" fillId="0" borderId="0" xfId="3" applyNumberFormat="1" applyFont="1" applyFill="1" applyBorder="1" applyProtection="1"/>
    <xf numFmtId="176" fontId="3" fillId="0" borderId="13" xfId="3" applyNumberFormat="1" applyFont="1" applyFill="1" applyBorder="1" applyProtection="1"/>
    <xf numFmtId="176" fontId="3" fillId="0" borderId="0" xfId="2" applyNumberFormat="1" applyFill="1" applyProtection="1">
      <protection locked="0"/>
    </xf>
    <xf numFmtId="176" fontId="3" fillId="0" borderId="0" xfId="3" applyNumberFormat="1" applyFont="1" applyFill="1" applyProtection="1">
      <protection locked="0"/>
    </xf>
    <xf numFmtId="176" fontId="0" fillId="0" borderId="0" xfId="3" applyNumberFormat="1" applyFont="1" applyFill="1" applyProtection="1">
      <protection locked="0"/>
    </xf>
    <xf numFmtId="176" fontId="0" fillId="0" borderId="0" xfId="3" applyNumberFormat="1" applyFont="1" applyFill="1" applyProtection="1"/>
    <xf numFmtId="176" fontId="0" fillId="0" borderId="0" xfId="3" applyNumberFormat="1" applyFont="1" applyFill="1" applyBorder="1" applyProtection="1">
      <protection locked="0"/>
    </xf>
    <xf numFmtId="176" fontId="13" fillId="0" borderId="2" xfId="3" applyNumberFormat="1" applyFont="1" applyFill="1" applyBorder="1" applyAlignment="1" applyProtection="1">
      <alignment horizontal="right"/>
      <protection locked="0"/>
    </xf>
    <xf numFmtId="176" fontId="4" fillId="0" borderId="0" xfId="3" applyNumberFormat="1" applyFont="1" applyFill="1" applyBorder="1" applyAlignment="1" applyProtection="1">
      <alignment horizontal="right"/>
    </xf>
    <xf numFmtId="176" fontId="3" fillId="0" borderId="0" xfId="3" applyNumberFormat="1" applyFont="1" applyFill="1" applyAlignment="1" applyProtection="1">
      <alignment horizontal="right"/>
      <protection locked="0"/>
    </xf>
    <xf numFmtId="176" fontId="3" fillId="0" borderId="0" xfId="2" applyNumberFormat="1" applyFill="1" applyBorder="1" applyProtection="1">
      <protection locked="0"/>
    </xf>
    <xf numFmtId="176" fontId="3" fillId="0" borderId="0" xfId="4" applyNumberFormat="1" applyFont="1" applyFill="1" applyProtection="1">
      <protection locked="0"/>
    </xf>
    <xf numFmtId="176" fontId="3" fillId="0" borderId="0" xfId="4" applyNumberFormat="1" applyFill="1" applyBorder="1" applyProtection="1">
      <protection locked="0"/>
    </xf>
    <xf numFmtId="176" fontId="4" fillId="0" borderId="0" xfId="3" applyNumberFormat="1" applyFont="1" applyFill="1" applyBorder="1" applyAlignment="1" applyProtection="1">
      <alignment horizontal="right"/>
      <protection locked="0"/>
    </xf>
    <xf numFmtId="176" fontId="4" fillId="0" borderId="0" xfId="2" applyNumberFormat="1" applyFont="1" applyFill="1" applyBorder="1" applyAlignment="1" applyProtection="1">
      <alignment horizontal="right"/>
      <protection locked="0"/>
    </xf>
    <xf numFmtId="176" fontId="30" fillId="0" borderId="0" xfId="3" applyNumberFormat="1" applyFont="1" applyFill="1" applyBorder="1" applyProtection="1">
      <protection locked="0"/>
    </xf>
    <xf numFmtId="176" fontId="30" fillId="0" borderId="0" xfId="3" applyNumberFormat="1" applyFont="1" applyFill="1" applyProtection="1">
      <protection locked="0"/>
    </xf>
    <xf numFmtId="176" fontId="4" fillId="0" borderId="13" xfId="3" applyNumberFormat="1" applyFont="1" applyFill="1" applyBorder="1" applyProtection="1"/>
    <xf numFmtId="176" fontId="30" fillId="0" borderId="0" xfId="6" applyNumberFormat="1" applyFont="1" applyFill="1" applyProtection="1">
      <protection locked="0"/>
    </xf>
    <xf numFmtId="176" fontId="4" fillId="0" borderId="14" xfId="6" applyNumberFormat="1" applyFill="1" applyBorder="1" applyProtection="1">
      <protection locked="0"/>
    </xf>
    <xf numFmtId="176" fontId="4" fillId="0" borderId="13" xfId="6" applyNumberFormat="1" applyFill="1" applyBorder="1" applyProtection="1">
      <protection locked="0"/>
    </xf>
    <xf numFmtId="176" fontId="4" fillId="0" borderId="0" xfId="6" applyNumberFormat="1" applyFill="1" applyBorder="1" applyProtection="1">
      <protection locked="0"/>
    </xf>
    <xf numFmtId="176" fontId="4" fillId="0" borderId="0" xfId="2" applyNumberFormat="1" applyFont="1" applyFill="1" applyBorder="1" applyProtection="1">
      <protection locked="0"/>
    </xf>
    <xf numFmtId="176" fontId="30" fillId="0" borderId="1" xfId="3" applyNumberFormat="1" applyFont="1" applyFill="1" applyBorder="1" applyProtection="1">
      <protection locked="0"/>
    </xf>
    <xf numFmtId="176" fontId="4" fillId="0" borderId="0" xfId="3" applyNumberFormat="1" applyFont="1" applyFill="1" applyBorder="1" applyProtection="1"/>
    <xf numFmtId="176" fontId="30" fillId="0" borderId="0" xfId="3" applyNumberFormat="1" applyFont="1" applyFill="1" applyBorder="1" applyAlignment="1" applyProtection="1">
      <alignment horizontal="right"/>
    </xf>
    <xf numFmtId="176" fontId="30" fillId="0" borderId="0" xfId="0" applyNumberFormat="1" applyFont="1" applyFill="1" applyProtection="1">
      <protection locked="0"/>
    </xf>
    <xf numFmtId="176" fontId="30" fillId="0" borderId="0" xfId="3" applyNumberFormat="1" applyFont="1" applyFill="1" applyBorder="1" applyProtection="1"/>
    <xf numFmtId="176" fontId="3" fillId="0" borderId="0" xfId="2" applyNumberFormat="1" applyFill="1" applyBorder="1" applyAlignment="1" applyProtection="1">
      <alignment horizontal="right"/>
      <protection locked="0"/>
    </xf>
    <xf numFmtId="176" fontId="30" fillId="0" borderId="4" xfId="3" applyNumberFormat="1" applyFont="1" applyFill="1" applyBorder="1" applyProtection="1"/>
    <xf numFmtId="176" fontId="30" fillId="0" borderId="0" xfId="2" applyNumberFormat="1" applyFont="1" applyFill="1" applyProtection="1">
      <protection locked="0"/>
    </xf>
    <xf numFmtId="176" fontId="30" fillId="0" borderId="1" xfId="2" applyNumberFormat="1" applyFont="1" applyFill="1" applyBorder="1" applyProtection="1">
      <protection locked="0"/>
    </xf>
    <xf numFmtId="176" fontId="3" fillId="0" borderId="1" xfId="2" applyNumberFormat="1" applyFill="1" applyBorder="1" applyProtection="1">
      <protection locked="0"/>
    </xf>
    <xf numFmtId="176" fontId="3" fillId="0" borderId="15" xfId="2" applyNumberFormat="1" applyFill="1" applyBorder="1" applyProtection="1"/>
    <xf numFmtId="176" fontId="3" fillId="0" borderId="0" xfId="2" applyNumberFormat="1" applyFill="1" applyBorder="1" applyProtection="1"/>
    <xf numFmtId="176" fontId="4" fillId="0" borderId="0" xfId="4" applyNumberFormat="1" applyFont="1" applyFill="1" applyBorder="1" applyProtection="1">
      <protection locked="0"/>
    </xf>
    <xf numFmtId="176" fontId="30" fillId="0" borderId="4" xfId="2" applyNumberFormat="1" applyFont="1" applyFill="1" applyBorder="1" applyProtection="1">
      <protection locked="0"/>
    </xf>
    <xf numFmtId="176" fontId="3" fillId="0" borderId="2" xfId="2" applyNumberFormat="1" applyFill="1" applyBorder="1" applyProtection="1">
      <protection locked="0"/>
    </xf>
    <xf numFmtId="176" fontId="3" fillId="0" borderId="2" xfId="3" applyNumberFormat="1" applyFont="1" applyFill="1" applyBorder="1" applyProtection="1">
      <protection locked="0"/>
    </xf>
    <xf numFmtId="176" fontId="3" fillId="0" borderId="4" xfId="3" applyNumberFormat="1" applyFont="1" applyFill="1" applyBorder="1" applyProtection="1"/>
    <xf numFmtId="176" fontId="4" fillId="0" borderId="0" xfId="0" applyNumberFormat="1" applyFont="1" applyFill="1" applyProtection="1">
      <protection locked="0"/>
    </xf>
    <xf numFmtId="176" fontId="2" fillId="0" borderId="0" xfId="2" applyNumberFormat="1" applyFont="1" applyFill="1" applyBorder="1" applyProtection="1">
      <protection locked="0"/>
    </xf>
    <xf numFmtId="14" fontId="7" fillId="0" borderId="0" xfId="0" applyNumberFormat="1" applyFont="1" applyFill="1" applyAlignment="1" applyProtection="1">
      <alignment horizontal="right"/>
    </xf>
    <xf numFmtId="176" fontId="13" fillId="0" borderId="0" xfId="4" applyNumberFormat="1" applyFont="1" applyFill="1" applyBorder="1" applyAlignment="1" applyProtection="1">
      <alignment horizontal="right"/>
      <protection locked="0"/>
    </xf>
    <xf numFmtId="176" fontId="14" fillId="0" borderId="0" xfId="3" applyNumberFormat="1" applyFont="1" applyFill="1" applyProtection="1">
      <protection locked="0"/>
    </xf>
    <xf numFmtId="176" fontId="14" fillId="0" borderId="0" xfId="3" applyNumberFormat="1" applyFont="1" applyFill="1" applyProtection="1"/>
    <xf numFmtId="176" fontId="4" fillId="0" borderId="1" xfId="3" applyNumberFormat="1" applyFont="1" applyFill="1" applyBorder="1" applyProtection="1"/>
    <xf numFmtId="176" fontId="30" fillId="0" borderId="0" xfId="3" applyNumberFormat="1" applyFont="1" applyFill="1" applyProtection="1"/>
    <xf numFmtId="176" fontId="30" fillId="0" borderId="1" xfId="3" applyNumberFormat="1" applyFont="1" applyFill="1" applyBorder="1" applyProtection="1"/>
    <xf numFmtId="176" fontId="30" fillId="0" borderId="0" xfId="4" applyNumberFormat="1" applyFont="1" applyFill="1" applyProtection="1">
      <protection locked="0"/>
    </xf>
    <xf numFmtId="176" fontId="30" fillId="0" borderId="0" xfId="3" applyNumberFormat="1" applyFont="1" applyFill="1" applyBorder="1" applyAlignment="1" applyProtection="1">
      <alignment horizontal="right"/>
      <protection locked="0"/>
    </xf>
    <xf numFmtId="176" fontId="13" fillId="0" borderId="0" xfId="3" applyNumberFormat="1" applyFont="1" applyFill="1" applyBorder="1" applyAlignment="1" applyProtection="1">
      <alignment horizontal="right"/>
      <protection locked="0"/>
    </xf>
    <xf numFmtId="176" fontId="3" fillId="0" borderId="0" xfId="3" applyNumberFormat="1" applyFont="1" applyFill="1" applyBorder="1" applyAlignment="1" applyProtection="1">
      <alignment horizontal="right"/>
      <protection locked="0"/>
    </xf>
    <xf numFmtId="176" fontId="0" fillId="0" borderId="0" xfId="3" applyNumberFormat="1" applyFont="1" applyFill="1" applyBorder="1" applyProtection="1"/>
    <xf numFmtId="176" fontId="3" fillId="0" borderId="1" xfId="4" applyNumberFormat="1" applyFill="1" applyBorder="1" applyProtection="1">
      <protection locked="0"/>
    </xf>
    <xf numFmtId="176" fontId="3" fillId="0" borderId="1" xfId="3" applyNumberFormat="1" applyFont="1" applyFill="1" applyBorder="1" applyAlignment="1" applyProtection="1">
      <alignment horizontal="right"/>
      <protection locked="0"/>
    </xf>
    <xf numFmtId="176" fontId="0" fillId="0" borderId="1" xfId="0" applyNumberFormat="1" applyFill="1" applyBorder="1" applyProtection="1">
      <protection locked="0"/>
    </xf>
    <xf numFmtId="176" fontId="0" fillId="0" borderId="0" xfId="0" applyNumberFormat="1" applyFill="1" applyBorder="1" applyProtection="1">
      <protection locked="0"/>
    </xf>
    <xf numFmtId="176" fontId="4" fillId="0" borderId="0" xfId="4" applyNumberFormat="1" applyFont="1" applyFill="1" applyBorder="1" applyAlignment="1" applyProtection="1">
      <alignment horizontal="right"/>
      <protection locked="0"/>
    </xf>
    <xf numFmtId="176" fontId="4" fillId="0" borderId="1" xfId="4" applyNumberFormat="1" applyFont="1" applyFill="1" applyBorder="1" applyAlignment="1" applyProtection="1">
      <alignment horizontal="right"/>
      <protection locked="0"/>
    </xf>
    <xf numFmtId="176" fontId="3" fillId="0" borderId="1" xfId="3" applyNumberFormat="1" applyFont="1" applyFill="1" applyBorder="1" applyProtection="1"/>
    <xf numFmtId="176" fontId="0" fillId="0" borderId="4" xfId="3" applyNumberFormat="1" applyFont="1" applyFill="1" applyBorder="1" applyProtection="1"/>
    <xf numFmtId="176" fontId="3" fillId="0" borderId="0" xfId="4" applyNumberFormat="1" applyFill="1" applyAlignment="1" applyProtection="1">
      <alignment horizontal="center"/>
      <protection locked="0"/>
    </xf>
    <xf numFmtId="176" fontId="3" fillId="0" borderId="2" xfId="3" applyNumberFormat="1" applyFont="1" applyFill="1" applyBorder="1" applyProtection="1"/>
    <xf numFmtId="176" fontId="3" fillId="0" borderId="15" xfId="3" applyNumberFormat="1" applyFont="1" applyFill="1" applyBorder="1" applyProtection="1"/>
    <xf numFmtId="176" fontId="30" fillId="0" borderId="15" xfId="3" applyNumberFormat="1" applyFont="1" applyFill="1" applyBorder="1" applyProtection="1"/>
    <xf numFmtId="176" fontId="3" fillId="0" borderId="13" xfId="4" applyNumberFormat="1" applyFill="1" applyBorder="1" applyProtection="1">
      <protection locked="0"/>
    </xf>
    <xf numFmtId="176" fontId="3" fillId="0" borderId="4" xfId="2" applyNumberFormat="1" applyFill="1" applyBorder="1" applyProtection="1">
      <protection locked="0"/>
    </xf>
    <xf numFmtId="176" fontId="3" fillId="0" borderId="4" xfId="2" applyNumberFormat="1" applyFont="1" applyFill="1" applyBorder="1" applyProtection="1">
      <protection locked="0"/>
    </xf>
    <xf numFmtId="176" fontId="23" fillId="0" borderId="0" xfId="0" applyNumberFormat="1" applyFont="1" applyBorder="1"/>
    <xf numFmtId="176" fontId="30" fillId="0" borderId="0" xfId="0" applyNumberFormat="1" applyFont="1" applyBorder="1" applyAlignment="1">
      <alignment horizontal="right"/>
    </xf>
    <xf numFmtId="14" fontId="7" fillId="0" borderId="1" xfId="0" applyNumberFormat="1" applyFont="1" applyBorder="1" applyAlignment="1">
      <alignment horizontal="right"/>
    </xf>
    <xf numFmtId="176" fontId="32" fillId="0" borderId="0" xfId="0" applyNumberFormat="1" applyFont="1"/>
    <xf numFmtId="176" fontId="30" fillId="0" borderId="0" xfId="0" applyNumberFormat="1" applyFont="1"/>
    <xf numFmtId="176" fontId="30" fillId="0" borderId="1" xfId="0" applyNumberFormat="1" applyFont="1" applyBorder="1"/>
    <xf numFmtId="176" fontId="32" fillId="0" borderId="1" xfId="0" applyNumberFormat="1" applyFont="1" applyBorder="1"/>
    <xf numFmtId="176" fontId="32" fillId="0" borderId="0" xfId="0" applyNumberFormat="1" applyFont="1" applyBorder="1"/>
    <xf numFmtId="176" fontId="23" fillId="0" borderId="0" xfId="0" applyNumberFormat="1" applyFont="1"/>
    <xf numFmtId="176" fontId="32" fillId="0" borderId="0" xfId="0" applyNumberFormat="1" applyFont="1" applyAlignment="1">
      <alignment horizontal="right"/>
    </xf>
    <xf numFmtId="176" fontId="30" fillId="0" borderId="0" xfId="0" applyNumberFormat="1" applyFont="1" applyAlignment="1">
      <alignment horizontal="right"/>
    </xf>
    <xf numFmtId="176" fontId="32" fillId="0" borderId="4" xfId="0" applyNumberFormat="1" applyFont="1" applyBorder="1"/>
    <xf numFmtId="176" fontId="23" fillId="0" borderId="0" xfId="6" applyNumberFormat="1" applyFont="1" applyFill="1" applyBorder="1" applyProtection="1">
      <protection locked="0"/>
    </xf>
    <xf numFmtId="176" fontId="23" fillId="0" borderId="0" xfId="4" applyNumberFormat="1" applyFont="1" applyFill="1" applyBorder="1" applyProtection="1">
      <protection locked="0"/>
    </xf>
    <xf numFmtId="176" fontId="23" fillId="0" borderId="0" xfId="0" applyNumberFormat="1" applyFont="1" applyFill="1" applyBorder="1" applyProtection="1">
      <protection locked="0"/>
    </xf>
    <xf numFmtId="176" fontId="23" fillId="0" borderId="0" xfId="4" applyNumberFormat="1" applyFont="1" applyFill="1" applyProtection="1">
      <protection locked="0"/>
    </xf>
    <xf numFmtId="176" fontId="23" fillId="0" borderId="0" xfId="0" applyNumberFormat="1" applyFont="1" applyFill="1" applyProtection="1">
      <protection locked="0"/>
    </xf>
    <xf numFmtId="176" fontId="23" fillId="0" borderId="0" xfId="2" applyNumberFormat="1" applyFont="1" applyFill="1" applyProtection="1">
      <protection locked="0"/>
    </xf>
    <xf numFmtId="176" fontId="16" fillId="0" borderId="2" xfId="4" applyNumberFormat="1" applyFont="1" applyFill="1" applyBorder="1" applyAlignment="1" applyProtection="1">
      <alignment horizontal="right"/>
      <protection locked="0"/>
    </xf>
    <xf numFmtId="176" fontId="16" fillId="0" borderId="0" xfId="4" applyNumberFormat="1" applyFont="1" applyFill="1" applyBorder="1" applyAlignment="1" applyProtection="1">
      <alignment horizontal="right"/>
      <protection locked="0"/>
    </xf>
    <xf numFmtId="176" fontId="23" fillId="0" borderId="0" xfId="3" applyNumberFormat="1" applyFont="1" applyFill="1" applyProtection="1"/>
    <xf numFmtId="176" fontId="41" fillId="0" borderId="0" xfId="4" applyNumberFormat="1" applyFont="1" applyFill="1" applyBorder="1" applyAlignment="1" applyProtection="1">
      <alignment horizontal="right"/>
      <protection locked="0"/>
    </xf>
    <xf numFmtId="176" fontId="23" fillId="0" borderId="1" xfId="3" applyNumberFormat="1" applyFont="1" applyFill="1" applyBorder="1" applyProtection="1">
      <protection locked="0"/>
    </xf>
    <xf numFmtId="176" fontId="23" fillId="0" borderId="0" xfId="3" applyNumberFormat="1" applyFont="1" applyFill="1" applyProtection="1">
      <protection locked="0"/>
    </xf>
    <xf numFmtId="176" fontId="4" fillId="0" borderId="15" xfId="3" applyNumberFormat="1" applyFont="1" applyFill="1" applyBorder="1" applyProtection="1"/>
    <xf numFmtId="176" fontId="23" fillId="0" borderId="0" xfId="3" applyNumberFormat="1" applyFont="1" applyFill="1" applyBorder="1" applyProtection="1">
      <protection locked="0"/>
    </xf>
    <xf numFmtId="176" fontId="23" fillId="0" borderId="2" xfId="3" applyNumberFormat="1" applyFont="1" applyFill="1" applyBorder="1" applyProtection="1">
      <protection locked="0"/>
    </xf>
    <xf numFmtId="176" fontId="23" fillId="0" borderId="4" xfId="3" applyNumberFormat="1" applyFont="1" applyFill="1" applyBorder="1" applyAlignment="1" applyProtection="1">
      <alignment horizontal="right"/>
    </xf>
    <xf numFmtId="176" fontId="23" fillId="0" borderId="0" xfId="2" applyNumberFormat="1" applyFont="1" applyFill="1" applyBorder="1" applyProtection="1">
      <protection locked="0"/>
    </xf>
    <xf numFmtId="176" fontId="7" fillId="0" borderId="0" xfId="2" applyNumberFormat="1" applyFont="1" applyFill="1" applyBorder="1" applyProtection="1">
      <protection locked="0"/>
    </xf>
    <xf numFmtId="176" fontId="2" fillId="0" borderId="0" xfId="4" applyNumberFormat="1" applyFont="1" applyFill="1" applyAlignment="1" applyProtection="1">
      <alignment horizontal="right"/>
      <protection locked="0"/>
    </xf>
    <xf numFmtId="176" fontId="7" fillId="0" borderId="0" xfId="3" applyNumberFormat="1" applyFont="1" applyFill="1" applyBorder="1" applyAlignment="1" applyProtection="1">
      <alignment horizontal="right"/>
      <protection locked="0"/>
    </xf>
    <xf numFmtId="176" fontId="23" fillId="0" borderId="0" xfId="3" applyNumberFormat="1" applyFont="1" applyFill="1" applyBorder="1" applyAlignment="1" applyProtection="1">
      <alignment horizontal="right"/>
      <protection locked="0"/>
    </xf>
    <xf numFmtId="176" fontId="23" fillId="0" borderId="0" xfId="3" applyNumberFormat="1" applyFont="1" applyFill="1" applyBorder="1" applyAlignment="1" applyProtection="1">
      <alignment horizontal="right"/>
    </xf>
    <xf numFmtId="176" fontId="30" fillId="0" borderId="1" xfId="3" applyNumberFormat="1" applyFont="1" applyFill="1" applyBorder="1" applyAlignment="1" applyProtection="1">
      <alignment horizontal="right"/>
      <protection locked="0"/>
    </xf>
    <xf numFmtId="176" fontId="23" fillId="0" borderId="1" xfId="3" applyNumberFormat="1" applyFont="1" applyFill="1" applyBorder="1" applyAlignment="1" applyProtection="1">
      <alignment horizontal="right"/>
    </xf>
    <xf numFmtId="176" fontId="23" fillId="0" borderId="4" xfId="3" applyNumberFormat="1" applyFont="1" applyFill="1" applyBorder="1" applyProtection="1"/>
    <xf numFmtId="176" fontId="23" fillId="0" borderId="0" xfId="0" applyNumberFormat="1" applyFont="1" applyFill="1" applyAlignment="1" applyProtection="1">
      <alignment horizontal="center"/>
      <protection locked="0"/>
    </xf>
    <xf numFmtId="176" fontId="23" fillId="0" borderId="15" xfId="3" applyNumberFormat="1" applyFont="1" applyFill="1" applyBorder="1" applyProtection="1">
      <protection locked="0"/>
    </xf>
    <xf numFmtId="176" fontId="23" fillId="0" borderId="15" xfId="3" applyNumberFormat="1" applyFont="1" applyFill="1" applyBorder="1" applyProtection="1"/>
    <xf numFmtId="176" fontId="23" fillId="0" borderId="16" xfId="3" applyNumberFormat="1" applyFont="1" applyFill="1" applyBorder="1" applyProtection="1">
      <protection locked="0"/>
    </xf>
    <xf numFmtId="176" fontId="3" fillId="0" borderId="4" xfId="4" applyNumberFormat="1" applyFill="1" applyBorder="1" applyProtection="1">
      <protection locked="0"/>
    </xf>
    <xf numFmtId="176" fontId="41" fillId="0" borderId="0" xfId="3" applyNumberFormat="1" applyFont="1" applyFill="1" applyBorder="1" applyAlignment="1" applyProtection="1">
      <alignment horizontal="right"/>
      <protection locked="0"/>
    </xf>
    <xf numFmtId="176" fontId="16" fillId="0" borderId="0" xfId="3" applyNumberFormat="1" applyFont="1" applyFill="1" applyBorder="1" applyAlignment="1" applyProtection="1">
      <alignment horizontal="right"/>
      <protection locked="0"/>
    </xf>
    <xf numFmtId="176" fontId="16" fillId="0" borderId="1" xfId="4" applyNumberFormat="1" applyFont="1" applyFill="1" applyBorder="1" applyAlignment="1" applyProtection="1">
      <alignment horizontal="right"/>
      <protection locked="0"/>
    </xf>
    <xf numFmtId="176" fontId="4" fillId="0" borderId="4" xfId="3" applyNumberFormat="1" applyFont="1" applyFill="1" applyBorder="1" applyAlignment="1" applyProtection="1">
      <alignment horizontal="right"/>
    </xf>
    <xf numFmtId="176" fontId="4" fillId="0" borderId="0" xfId="4" applyNumberFormat="1" applyFont="1" applyFill="1" applyProtection="1">
      <protection locked="0"/>
    </xf>
    <xf numFmtId="176" fontId="30" fillId="0" borderId="0" xfId="4" applyNumberFormat="1" applyFont="1" applyFill="1" applyBorder="1" applyProtection="1">
      <protection locked="0"/>
    </xf>
    <xf numFmtId="176" fontId="2" fillId="0" borderId="0" xfId="4" applyNumberFormat="1" applyFont="1" applyFill="1" applyBorder="1" applyProtection="1">
      <protection locked="0"/>
    </xf>
    <xf numFmtId="176" fontId="7" fillId="0" borderId="0" xfId="4" applyNumberFormat="1" applyFont="1" applyFill="1" applyProtection="1">
      <protection locked="0"/>
    </xf>
    <xf numFmtId="176" fontId="4" fillId="0" borderId="0" xfId="0" applyNumberFormat="1" applyFont="1"/>
    <xf numFmtId="176" fontId="7" fillId="0" borderId="0" xfId="4" applyNumberFormat="1" applyFont="1" applyFill="1" applyBorder="1" applyProtection="1">
      <protection locked="0"/>
    </xf>
    <xf numFmtId="176" fontId="4" fillId="0" borderId="1" xfId="4" applyNumberFormat="1" applyFont="1" applyFill="1" applyBorder="1" applyProtection="1">
      <protection locked="0"/>
    </xf>
    <xf numFmtId="176" fontId="7" fillId="0" borderId="0" xfId="3" applyNumberFormat="1" applyFont="1" applyFill="1" applyBorder="1" applyProtection="1">
      <protection locked="0"/>
    </xf>
    <xf numFmtId="176" fontId="23" fillId="0" borderId="1" xfId="4" applyNumberFormat="1" applyFont="1" applyFill="1" applyBorder="1" applyProtection="1">
      <protection locked="0"/>
    </xf>
    <xf numFmtId="176" fontId="23" fillId="0" borderId="0" xfId="3" applyNumberFormat="1" applyFont="1" applyFill="1" applyBorder="1" applyProtection="1"/>
    <xf numFmtId="176" fontId="19" fillId="0" borderId="0" xfId="4" applyNumberFormat="1" applyFont="1" applyFill="1" applyProtection="1"/>
    <xf numFmtId="176" fontId="19" fillId="0" borderId="0" xfId="4" applyNumberFormat="1" applyFont="1" applyFill="1" applyBorder="1" applyProtection="1"/>
    <xf numFmtId="176" fontId="17" fillId="0" borderId="0" xfId="4" applyNumberFormat="1" applyFont="1" applyFill="1" applyBorder="1" applyProtection="1">
      <protection locked="0"/>
    </xf>
    <xf numFmtId="176" fontId="17" fillId="0" borderId="0" xfId="4" applyNumberFormat="1" applyFont="1" applyFill="1" applyProtection="1">
      <protection locked="0"/>
    </xf>
    <xf numFmtId="176" fontId="17" fillId="0" borderId="1" xfId="4" applyNumberFormat="1" applyFont="1" applyFill="1" applyBorder="1" applyProtection="1">
      <protection locked="0"/>
    </xf>
    <xf numFmtId="176" fontId="19" fillId="0" borderId="13" xfId="4" applyNumberFormat="1" applyFont="1" applyFill="1" applyBorder="1" applyProtection="1"/>
    <xf numFmtId="176" fontId="19" fillId="0" borderId="0" xfId="6" applyNumberFormat="1" applyFont="1" applyFill="1" applyProtection="1">
      <protection locked="0"/>
    </xf>
    <xf numFmtId="176" fontId="38" fillId="0" borderId="0" xfId="0" applyNumberFormat="1" applyFont="1"/>
    <xf numFmtId="176" fontId="19" fillId="0" borderId="1" xfId="6" applyNumberFormat="1" applyFont="1" applyFill="1" applyBorder="1" applyProtection="1">
      <protection locked="0"/>
    </xf>
    <xf numFmtId="176" fontId="19" fillId="0" borderId="13" xfId="6" applyNumberFormat="1" applyFont="1" applyFill="1" applyBorder="1" applyProtection="1">
      <protection locked="0"/>
    </xf>
    <xf numFmtId="176" fontId="19" fillId="0" borderId="0" xfId="6" applyNumberFormat="1" applyFont="1" applyFill="1" applyBorder="1" applyProtection="1">
      <protection locked="0"/>
    </xf>
    <xf numFmtId="176" fontId="19" fillId="0" borderId="4" xfId="3" applyNumberFormat="1" applyFont="1" applyFill="1" applyBorder="1" applyProtection="1"/>
    <xf numFmtId="176" fontId="4" fillId="0" borderId="2" xfId="0" applyNumberFormat="1" applyFont="1" applyFill="1" applyBorder="1" applyAlignment="1" applyProtection="1">
      <alignment horizontal="center"/>
      <protection locked="0"/>
    </xf>
    <xf numFmtId="176" fontId="4" fillId="0" borderId="17" xfId="0" applyNumberFormat="1" applyFont="1" applyFill="1" applyBorder="1" applyAlignment="1" applyProtection="1">
      <alignment horizontal="center"/>
      <protection locked="0"/>
    </xf>
    <xf numFmtId="176" fontId="4" fillId="0" borderId="18" xfId="0" applyNumberFormat="1" applyFont="1" applyFill="1" applyBorder="1" applyAlignment="1" applyProtection="1">
      <alignment horizontal="center"/>
      <protection locked="0"/>
    </xf>
    <xf numFmtId="176" fontId="4" fillId="0" borderId="1" xfId="0" applyNumberFormat="1" applyFont="1" applyFill="1" applyBorder="1" applyAlignment="1" applyProtection="1">
      <alignment horizontal="center"/>
      <protection locked="0"/>
    </xf>
    <xf numFmtId="176" fontId="4" fillId="0" borderId="19" xfId="0" applyNumberFormat="1" applyFont="1" applyFill="1" applyBorder="1" applyAlignment="1" applyProtection="1">
      <alignment horizontal="center"/>
      <protection locked="0"/>
    </xf>
    <xf numFmtId="176" fontId="4" fillId="0" borderId="20" xfId="0" applyNumberFormat="1" applyFont="1" applyFill="1" applyBorder="1" applyAlignment="1" applyProtection="1">
      <alignment horizontal="center"/>
      <protection locked="0"/>
    </xf>
    <xf numFmtId="176" fontId="0" fillId="0" borderId="2" xfId="0" applyNumberFormat="1" applyFill="1" applyBorder="1" applyProtection="1">
      <protection locked="0"/>
    </xf>
    <xf numFmtId="176" fontId="0" fillId="0" borderId="17" xfId="0" applyNumberFormat="1" applyFill="1" applyBorder="1" applyProtection="1">
      <protection locked="0"/>
    </xf>
    <xf numFmtId="176" fontId="0" fillId="0" borderId="18" xfId="0" applyNumberFormat="1" applyFill="1" applyBorder="1" applyProtection="1">
      <protection locked="0"/>
    </xf>
    <xf numFmtId="176" fontId="30" fillId="0" borderId="0" xfId="0" applyNumberFormat="1" applyFont="1" applyFill="1" applyBorder="1" applyProtection="1">
      <protection locked="0"/>
    </xf>
    <xf numFmtId="176" fontId="0" fillId="0" borderId="21" xfId="0" applyNumberFormat="1" applyFill="1" applyBorder="1" applyProtection="1"/>
    <xf numFmtId="176" fontId="0" fillId="0" borderId="22" xfId="0" applyNumberFormat="1" applyFill="1" applyBorder="1" applyProtection="1"/>
    <xf numFmtId="176" fontId="35" fillId="0" borderId="0" xfId="0" applyNumberFormat="1" applyFont="1" applyFill="1" applyBorder="1" applyProtection="1">
      <protection locked="0"/>
    </xf>
    <xf numFmtId="176" fontId="0" fillId="0" borderId="13" xfId="0" applyNumberFormat="1" applyFill="1" applyBorder="1" applyProtection="1"/>
    <xf numFmtId="176" fontId="0" fillId="0" borderId="23" xfId="0" applyNumberFormat="1" applyFill="1" applyBorder="1" applyProtection="1"/>
    <xf numFmtId="176" fontId="0" fillId="0" borderId="24" xfId="0" applyNumberFormat="1" applyFill="1" applyBorder="1" applyProtection="1"/>
    <xf numFmtId="176" fontId="0" fillId="0" borderId="21" xfId="0" applyNumberFormat="1" applyFill="1" applyBorder="1" applyProtection="1">
      <protection locked="0"/>
    </xf>
    <xf numFmtId="176" fontId="0" fillId="0" borderId="22" xfId="0" applyNumberFormat="1" applyFill="1" applyBorder="1" applyProtection="1">
      <protection locked="0"/>
    </xf>
    <xf numFmtId="176" fontId="4" fillId="0" borderId="0" xfId="0" applyNumberFormat="1" applyFont="1" applyFill="1" applyBorder="1" applyProtection="1">
      <protection locked="0"/>
    </xf>
    <xf numFmtId="176" fontId="0" fillId="0" borderId="0" xfId="0" applyNumberFormat="1" applyFill="1" applyBorder="1" applyProtection="1"/>
    <xf numFmtId="176" fontId="30" fillId="0" borderId="21" xfId="0" applyNumberFormat="1" applyFont="1" applyFill="1" applyBorder="1" applyProtection="1">
      <protection locked="0"/>
    </xf>
    <xf numFmtId="176" fontId="0" fillId="0" borderId="20" xfId="0" applyNumberFormat="1" applyFill="1" applyBorder="1" applyProtection="1"/>
    <xf numFmtId="176" fontId="0" fillId="0" borderId="13" xfId="0" applyNumberFormat="1" applyFill="1" applyBorder="1" applyProtection="1">
      <protection locked="0"/>
    </xf>
    <xf numFmtId="176" fontId="0" fillId="0" borderId="1" xfId="0" applyNumberFormat="1" applyFill="1" applyBorder="1" applyProtection="1"/>
    <xf numFmtId="176" fontId="0" fillId="0" borderId="19" xfId="0" applyNumberFormat="1" applyFill="1" applyBorder="1" applyProtection="1"/>
    <xf numFmtId="176" fontId="0" fillId="0" borderId="17" xfId="0" applyNumberFormat="1" applyFill="1" applyBorder="1" applyProtection="1"/>
    <xf numFmtId="176" fontId="30" fillId="0" borderId="1" xfId="0" applyNumberFormat="1" applyFont="1" applyFill="1" applyBorder="1" applyProtection="1">
      <protection locked="0"/>
    </xf>
    <xf numFmtId="176" fontId="46" fillId="0" borderId="0" xfId="0" applyNumberFormat="1" applyFont="1"/>
    <xf numFmtId="176" fontId="46" fillId="0" borderId="0" xfId="6" applyNumberFormat="1" applyFont="1" applyFill="1" applyProtection="1">
      <protection locked="0"/>
    </xf>
    <xf numFmtId="176" fontId="46" fillId="0" borderId="1" xfId="6" applyNumberFormat="1" applyFont="1" applyFill="1" applyBorder="1" applyProtection="1">
      <protection locked="0"/>
    </xf>
    <xf numFmtId="176" fontId="46" fillId="0" borderId="13" xfId="6" applyNumberFormat="1" applyFont="1" applyFill="1" applyBorder="1" applyProtection="1">
      <protection locked="0"/>
    </xf>
    <xf numFmtId="176" fontId="32" fillId="0" borderId="0" xfId="0" applyNumberFormat="1" applyFont="1" applyFill="1"/>
    <xf numFmtId="176" fontId="30" fillId="0" borderId="0" xfId="0" applyNumberFormat="1" applyFont="1" applyFill="1"/>
    <xf numFmtId="176" fontId="32" fillId="0" borderId="0" xfId="0" applyNumberFormat="1" applyFont="1" applyAlignment="1"/>
    <xf numFmtId="176" fontId="25" fillId="0" borderId="0" xfId="0" applyNumberFormat="1" applyFont="1"/>
    <xf numFmtId="176" fontId="4" fillId="0" borderId="0" xfId="5" applyNumberFormat="1" applyFill="1" applyProtection="1">
      <protection locked="0"/>
    </xf>
    <xf numFmtId="176" fontId="30" fillId="0" borderId="0" xfId="1" applyNumberFormat="1" applyFont="1" applyFill="1" applyProtection="1">
      <protection locked="0"/>
    </xf>
    <xf numFmtId="176" fontId="4" fillId="0" borderId="0" xfId="1" applyNumberFormat="1" applyFont="1" applyFill="1" applyProtection="1"/>
    <xf numFmtId="176" fontId="30" fillId="0" borderId="0" xfId="5" applyNumberFormat="1" applyFont="1" applyFill="1" applyProtection="1">
      <protection locked="0"/>
    </xf>
    <xf numFmtId="176" fontId="4" fillId="0" borderId="1" xfId="5" applyNumberFormat="1" applyFill="1" applyBorder="1" applyProtection="1">
      <protection locked="0"/>
    </xf>
    <xf numFmtId="176" fontId="4" fillId="0" borderId="0" xfId="5" applyNumberFormat="1" applyFill="1" applyProtection="1"/>
    <xf numFmtId="176" fontId="4" fillId="0" borderId="0" xfId="1" applyNumberFormat="1" applyFont="1" applyFill="1" applyProtection="1">
      <protection locked="0"/>
    </xf>
    <xf numFmtId="176" fontId="4" fillId="0" borderId="13" xfId="5" applyNumberFormat="1" applyFill="1" applyBorder="1" applyProtection="1"/>
    <xf numFmtId="176" fontId="4" fillId="0" borderId="13" xfId="5" applyNumberFormat="1" applyFill="1" applyBorder="1" applyProtection="1">
      <protection locked="0"/>
    </xf>
    <xf numFmtId="176" fontId="30" fillId="0" borderId="1" xfId="5" applyNumberFormat="1" applyFont="1" applyFill="1" applyBorder="1" applyProtection="1">
      <protection locked="0"/>
    </xf>
    <xf numFmtId="176" fontId="4" fillId="0" borderId="0" xfId="1" applyNumberFormat="1" applyFont="1" applyFill="1" applyBorder="1" applyProtection="1">
      <protection locked="0"/>
    </xf>
    <xf numFmtId="176" fontId="4" fillId="0" borderId="0" xfId="5" applyNumberFormat="1" applyFill="1" applyBorder="1" applyProtection="1">
      <protection locked="0"/>
    </xf>
    <xf numFmtId="176" fontId="7" fillId="0" borderId="0" xfId="5" applyNumberFormat="1" applyFont="1" applyFill="1" applyProtection="1">
      <protection locked="0"/>
    </xf>
    <xf numFmtId="176" fontId="4" fillId="0" borderId="1" xfId="5" applyNumberFormat="1" applyFill="1" applyBorder="1" applyProtection="1"/>
    <xf numFmtId="176" fontId="14" fillId="0" borderId="0" xfId="5" applyNumberFormat="1" applyFont="1" applyFill="1" applyProtection="1">
      <protection locked="0"/>
    </xf>
    <xf numFmtId="176" fontId="4" fillId="0" borderId="1" xfId="1" applyNumberFormat="1" applyFont="1" applyFill="1" applyBorder="1" applyProtection="1"/>
    <xf numFmtId="176" fontId="4" fillId="0" borderId="13" xfId="1" applyNumberFormat="1" applyFont="1" applyFill="1" applyBorder="1" applyProtection="1"/>
    <xf numFmtId="176" fontId="21" fillId="0" borderId="0" xfId="5" applyNumberFormat="1" applyFont="1" applyFill="1" applyProtection="1">
      <protection locked="0"/>
    </xf>
    <xf numFmtId="176" fontId="4" fillId="0" borderId="0" xfId="5" applyNumberFormat="1" applyFont="1" applyFill="1" applyProtection="1">
      <protection locked="0"/>
    </xf>
    <xf numFmtId="176" fontId="30" fillId="0" borderId="0" xfId="1" applyNumberFormat="1" applyFont="1" applyFill="1" applyBorder="1" applyProtection="1">
      <protection locked="0"/>
    </xf>
    <xf numFmtId="176" fontId="30" fillId="0" borderId="1" xfId="1" applyNumberFormat="1" applyFont="1" applyFill="1" applyBorder="1" applyProtection="1">
      <protection locked="0"/>
    </xf>
    <xf numFmtId="176" fontId="4" fillId="0" borderId="14" xfId="1" applyNumberFormat="1" applyFont="1" applyFill="1" applyBorder="1" applyProtection="1">
      <protection locked="0"/>
    </xf>
    <xf numFmtId="176" fontId="30" fillId="0" borderId="0" xfId="5" applyNumberFormat="1" applyFont="1" applyFill="1" applyAlignment="1" applyProtection="1">
      <alignment horizontal="right"/>
      <protection locked="0"/>
    </xf>
    <xf numFmtId="176" fontId="4" fillId="0" borderId="0" xfId="5" applyNumberFormat="1" applyFont="1" applyFill="1" applyAlignment="1" applyProtection="1">
      <alignment horizontal="right"/>
      <protection locked="0"/>
    </xf>
    <xf numFmtId="176" fontId="30" fillId="0" borderId="0" xfId="5" applyNumberFormat="1" applyFont="1" applyFill="1" applyBorder="1" applyProtection="1">
      <protection locked="0"/>
    </xf>
    <xf numFmtId="176" fontId="9" fillId="0" borderId="0" xfId="2" applyNumberFormat="1" applyFont="1" applyFill="1" applyBorder="1" applyProtection="1">
      <protection locked="0"/>
    </xf>
    <xf numFmtId="176" fontId="9" fillId="0" borderId="0" xfId="2" applyNumberFormat="1" applyFont="1" applyFill="1" applyProtection="1">
      <protection locked="0"/>
    </xf>
    <xf numFmtId="176" fontId="20" fillId="0" borderId="1" xfId="2" applyNumberFormat="1" applyFont="1" applyFill="1" applyBorder="1" applyAlignment="1" applyProtection="1">
      <alignment horizontal="center"/>
      <protection locked="0"/>
    </xf>
    <xf numFmtId="176" fontId="7" fillId="0" borderId="0" xfId="2" applyNumberFormat="1" applyFont="1" applyFill="1" applyBorder="1" applyAlignment="1" applyProtection="1">
      <alignment horizontal="center"/>
      <protection locked="0"/>
    </xf>
    <xf numFmtId="14" fontId="7" fillId="0" borderId="0" xfId="2" applyNumberFormat="1" applyFont="1" applyFill="1" applyBorder="1" applyAlignment="1" applyProtection="1">
      <alignment horizontal="center"/>
      <protection locked="0"/>
    </xf>
    <xf numFmtId="176" fontId="7" fillId="0" borderId="0" xfId="2" applyNumberFormat="1" applyFont="1" applyFill="1" applyBorder="1" applyAlignment="1" applyProtection="1">
      <alignment horizontal="right"/>
      <protection locked="0"/>
    </xf>
    <xf numFmtId="176" fontId="4" fillId="0" borderId="0" xfId="1" applyNumberFormat="1" applyFont="1" applyFill="1" applyBorder="1" applyAlignment="1" applyProtection="1">
      <alignment horizontal="center"/>
      <protection locked="0"/>
    </xf>
    <xf numFmtId="176" fontId="4" fillId="0" borderId="0" xfId="2" applyNumberFormat="1" applyFont="1" applyFill="1" applyAlignment="1" applyProtection="1">
      <alignment horizontal="center"/>
      <protection locked="0"/>
    </xf>
    <xf numFmtId="176" fontId="4" fillId="0" borderId="0" xfId="2" applyNumberFormat="1" applyFont="1" applyFill="1" applyProtection="1">
      <protection locked="0"/>
    </xf>
    <xf numFmtId="176" fontId="4" fillId="0" borderId="0" xfId="2" applyNumberFormat="1" applyFont="1" applyFill="1" applyAlignment="1" applyProtection="1">
      <protection locked="0"/>
    </xf>
    <xf numFmtId="176" fontId="9" fillId="0" borderId="0" xfId="2" applyNumberFormat="1" applyFont="1" applyFill="1" applyAlignment="1" applyProtection="1">
      <protection locked="0"/>
    </xf>
    <xf numFmtId="0" fontId="23" fillId="0" borderId="0" xfId="0" applyNumberFormat="1" applyFont="1"/>
    <xf numFmtId="0" fontId="23" fillId="0" borderId="0" xfId="0" applyNumberFormat="1" applyFont="1" applyBorder="1"/>
    <xf numFmtId="0" fontId="30" fillId="0" borderId="0" xfId="0" applyNumberFormat="1" applyFont="1"/>
    <xf numFmtId="0" fontId="30" fillId="0" borderId="0" xfId="0" applyNumberFormat="1" applyFont="1" applyBorder="1"/>
    <xf numFmtId="0" fontId="32" fillId="0" borderId="0" xfId="0" applyNumberFormat="1" applyFont="1"/>
    <xf numFmtId="0" fontId="7" fillId="0" borderId="0" xfId="0" quotePrefix="1" applyNumberFormat="1" applyFont="1" applyFill="1" applyAlignment="1" applyProtection="1">
      <alignment horizontal="center"/>
      <protection locked="0"/>
    </xf>
    <xf numFmtId="0" fontId="0" fillId="0" borderId="25" xfId="0" applyNumberFormat="1" applyFill="1" applyBorder="1" applyProtection="1">
      <protection locked="0"/>
    </xf>
    <xf numFmtId="0" fontId="30" fillId="0" borderId="26" xfId="0" applyNumberFormat="1" applyFont="1" applyFill="1" applyBorder="1" applyProtection="1">
      <protection locked="0"/>
    </xf>
    <xf numFmtId="0" fontId="0" fillId="0" borderId="26" xfId="0" applyNumberFormat="1" applyFill="1" applyBorder="1" applyProtection="1">
      <protection locked="0"/>
    </xf>
    <xf numFmtId="0" fontId="0" fillId="0" borderId="27" xfId="0" applyNumberFormat="1" applyFill="1" applyBorder="1" applyProtection="1">
      <protection locked="0"/>
    </xf>
    <xf numFmtId="0" fontId="4" fillId="0" borderId="25" xfId="0" applyNumberFormat="1" applyFont="1" applyFill="1" applyBorder="1" applyAlignment="1" applyProtection="1">
      <alignment horizontal="center"/>
      <protection locked="0"/>
    </xf>
    <xf numFmtId="0" fontId="4" fillId="0" borderId="27" xfId="0" applyNumberFormat="1" applyFont="1" applyFill="1" applyBorder="1" applyAlignment="1" applyProtection="1">
      <alignment horizontal="center"/>
      <protection locked="0"/>
    </xf>
    <xf numFmtId="0" fontId="4" fillId="0" borderId="26" xfId="0" applyNumberFormat="1" applyFont="1" applyFill="1" applyBorder="1" applyProtection="1">
      <protection locked="0"/>
    </xf>
    <xf numFmtId="0" fontId="35" fillId="0" borderId="26" xfId="0" applyNumberFormat="1" applyFont="1" applyFill="1" applyBorder="1" applyProtection="1">
      <protection locked="0"/>
    </xf>
    <xf numFmtId="3" fontId="30" fillId="0" borderId="0" xfId="1" applyNumberFormat="1" applyFont="1" applyFill="1" applyBorder="1" applyAlignment="1" applyProtection="1">
      <alignment horizontal="right"/>
      <protection locked="0"/>
    </xf>
    <xf numFmtId="0" fontId="30" fillId="0" borderId="0" xfId="2" applyNumberFormat="1" applyFont="1" applyFill="1" applyBorder="1" applyAlignment="1" applyProtection="1">
      <alignment horizontal="right"/>
      <protection locked="0"/>
    </xf>
    <xf numFmtId="4" fontId="30" fillId="0" borderId="0" xfId="2" applyNumberFormat="1" applyFont="1" applyFill="1" applyBorder="1" applyAlignment="1" applyProtection="1">
      <alignment horizontal="right"/>
      <protection locked="0"/>
    </xf>
    <xf numFmtId="167" fontId="30" fillId="0" borderId="0" xfId="2" applyNumberFormat="1" applyFont="1" applyFill="1" applyAlignment="1" applyProtection="1">
      <alignment horizontal="right"/>
      <protection locked="0"/>
    </xf>
    <xf numFmtId="4" fontId="30" fillId="0" borderId="0" xfId="2" applyNumberFormat="1" applyFont="1" applyFill="1" applyAlignment="1" applyProtection="1">
      <alignment horizontal="right"/>
      <protection locked="0"/>
    </xf>
    <xf numFmtId="3" fontId="30" fillId="0" borderId="0" xfId="1" quotePrefix="1" applyNumberFormat="1" applyFont="1" applyFill="1" applyBorder="1" applyAlignment="1" applyProtection="1">
      <alignment horizontal="right"/>
      <protection locked="0"/>
    </xf>
    <xf numFmtId="3" fontId="30" fillId="0" borderId="0" xfId="2" applyNumberFormat="1" applyFont="1" applyFill="1" applyBorder="1" applyAlignment="1" applyProtection="1">
      <alignment horizontal="right"/>
      <protection locked="0"/>
    </xf>
    <xf numFmtId="2" fontId="30" fillId="0" borderId="0" xfId="2" applyNumberFormat="1" applyFont="1" applyFill="1" applyAlignment="1" applyProtection="1">
      <alignment horizontal="right"/>
      <protection locked="0"/>
    </xf>
    <xf numFmtId="3" fontId="4" fillId="0" borderId="0" xfId="1" applyNumberFormat="1" applyFont="1" applyFill="1" applyBorder="1" applyAlignment="1" applyProtection="1">
      <alignment horizontal="right"/>
      <protection locked="0"/>
    </xf>
    <xf numFmtId="3" fontId="4" fillId="0" borderId="13" xfId="1" applyNumberFormat="1" applyFont="1" applyFill="1" applyBorder="1" applyAlignment="1" applyProtection="1">
      <alignment horizontal="right"/>
    </xf>
    <xf numFmtId="171" fontId="4" fillId="0" borderId="0" xfId="1" applyNumberFormat="1" applyFont="1" applyFill="1" applyBorder="1" applyAlignment="1" applyProtection="1">
      <alignment horizontal="right"/>
      <protection locked="0"/>
    </xf>
    <xf numFmtId="3" fontId="4" fillId="0" borderId="0" xfId="2" applyNumberFormat="1" applyFont="1" applyFill="1" applyAlignment="1" applyProtection="1">
      <alignment horizontal="right"/>
      <protection locked="0"/>
    </xf>
    <xf numFmtId="167" fontId="4" fillId="0" borderId="0" xfId="2" applyNumberFormat="1" applyFont="1" applyFill="1" applyAlignment="1" applyProtection="1">
      <alignment horizontal="right"/>
      <protection locked="0"/>
    </xf>
    <xf numFmtId="168" fontId="4" fillId="0" borderId="0" xfId="2" applyNumberFormat="1" applyFont="1" applyFill="1" applyAlignment="1" applyProtection="1">
      <alignment horizontal="right"/>
      <protection locked="0"/>
    </xf>
    <xf numFmtId="0" fontId="0" fillId="0" borderId="0" xfId="0" applyNumberFormat="1" applyFill="1" applyBorder="1" applyProtection="1">
      <protection locked="0"/>
    </xf>
    <xf numFmtId="0" fontId="23" fillId="0" borderId="0" xfId="3" applyNumberFormat="1" applyFont="1" applyFill="1" applyBorder="1" applyAlignment="1" applyProtection="1">
      <alignment horizontal="right"/>
      <protection locked="0"/>
    </xf>
    <xf numFmtId="0" fontId="23" fillId="0" borderId="21" xfId="4" applyNumberFormat="1" applyFont="1" applyFill="1" applyBorder="1" applyProtection="1">
      <protection locked="0"/>
    </xf>
    <xf numFmtId="0" fontId="42" fillId="0" borderId="0" xfId="4" applyNumberFormat="1" applyFont="1" applyFill="1" applyBorder="1" applyProtection="1">
      <protection locked="0"/>
    </xf>
    <xf numFmtId="0" fontId="30" fillId="0" borderId="0" xfId="4" applyNumberFormat="1" applyFont="1" applyFill="1" applyProtection="1">
      <protection locked="0"/>
    </xf>
    <xf numFmtId="0" fontId="30" fillId="0" borderId="0" xfId="4" applyNumberFormat="1" applyFont="1" applyFill="1" applyBorder="1" applyProtection="1">
      <protection locked="0"/>
    </xf>
    <xf numFmtId="0" fontId="23" fillId="0" borderId="13" xfId="3" applyNumberFormat="1" applyFont="1" applyFill="1" applyBorder="1" applyProtection="1"/>
    <xf numFmtId="0" fontId="23" fillId="0" borderId="21" xfId="3" applyNumberFormat="1" applyFont="1" applyFill="1" applyBorder="1" applyProtection="1"/>
    <xf numFmtId="0" fontId="42" fillId="0" borderId="0" xfId="3" applyNumberFormat="1" applyFont="1" applyFill="1" applyBorder="1" applyProtection="1">
      <protection locked="0"/>
    </xf>
    <xf numFmtId="0" fontId="4" fillId="0" borderId="13" xfId="3" applyNumberFormat="1" applyFont="1" applyFill="1" applyBorder="1" applyProtection="1"/>
    <xf numFmtId="0" fontId="4" fillId="0" borderId="0" xfId="3" applyNumberFormat="1" applyFont="1" applyFill="1" applyBorder="1" applyProtection="1">
      <protection locked="0"/>
    </xf>
    <xf numFmtId="0" fontId="42" fillId="0" borderId="0" xfId="0" applyNumberFormat="1" applyFont="1"/>
    <xf numFmtId="176" fontId="30" fillId="0" borderId="0" xfId="1" applyNumberFormat="1" applyFont="1" applyFill="1" applyBorder="1" applyAlignment="1" applyProtection="1">
      <alignment horizontal="right"/>
      <protection locked="0"/>
    </xf>
    <xf numFmtId="176" fontId="30" fillId="0" borderId="0" xfId="2" applyNumberFormat="1" applyFont="1" applyFill="1" applyBorder="1" applyAlignment="1" applyProtection="1">
      <alignment horizontal="right"/>
      <protection locked="0"/>
    </xf>
    <xf numFmtId="176" fontId="4" fillId="0" borderId="0" xfId="1" applyNumberFormat="1" applyFont="1" applyFill="1" applyBorder="1" applyAlignment="1" applyProtection="1">
      <alignment horizontal="right"/>
      <protection locked="0"/>
    </xf>
    <xf numFmtId="176" fontId="4" fillId="0" borderId="13" xfId="1" applyNumberFormat="1" applyFont="1" applyFill="1" applyBorder="1" applyAlignment="1" applyProtection="1">
      <alignment horizontal="right"/>
    </xf>
    <xf numFmtId="176" fontId="4" fillId="0" borderId="0" xfId="2" applyNumberFormat="1" applyFont="1" applyFill="1" applyAlignment="1" applyProtection="1">
      <alignment horizontal="right"/>
      <protection locked="0"/>
    </xf>
    <xf numFmtId="176" fontId="42" fillId="0" borderId="0" xfId="0" applyNumberFormat="1" applyFont="1"/>
    <xf numFmtId="176" fontId="44" fillId="0" borderId="0" xfId="4" applyNumberFormat="1" applyFont="1" applyFill="1" applyBorder="1" applyAlignment="1" applyProtection="1">
      <alignment horizontal="right"/>
      <protection locked="0"/>
    </xf>
    <xf numFmtId="176" fontId="16" fillId="0" borderId="21" xfId="4" applyNumberFormat="1" applyFont="1" applyFill="1" applyBorder="1" applyAlignment="1" applyProtection="1">
      <alignment horizontal="right" vertical="top" wrapText="1"/>
      <protection locked="0"/>
    </xf>
    <xf numFmtId="176" fontId="23" fillId="0" borderId="21" xfId="4" applyNumberFormat="1" applyFont="1" applyFill="1" applyBorder="1" applyProtection="1">
      <protection locked="0"/>
    </xf>
    <xf numFmtId="176" fontId="42" fillId="0" borderId="0" xfId="4" applyNumberFormat="1" applyFont="1" applyFill="1" applyBorder="1" applyProtection="1">
      <protection locked="0"/>
    </xf>
    <xf numFmtId="176" fontId="23" fillId="0" borderId="13" xfId="3" applyNumberFormat="1" applyFont="1" applyFill="1" applyBorder="1" applyAlignment="1" applyProtection="1">
      <alignment horizontal="right"/>
      <protection locked="0"/>
    </xf>
    <xf numFmtId="176" fontId="4" fillId="0" borderId="13" xfId="3" applyNumberFormat="1" applyFont="1" applyFill="1" applyBorder="1" applyAlignment="1" applyProtection="1">
      <alignment horizontal="right"/>
      <protection locked="0"/>
    </xf>
    <xf numFmtId="176" fontId="42" fillId="0" borderId="0" xfId="4" applyNumberFormat="1" applyFont="1" applyFill="1" applyProtection="1">
      <protection locked="0"/>
    </xf>
    <xf numFmtId="176" fontId="23" fillId="0" borderId="21" xfId="3" applyNumberFormat="1" applyFont="1" applyFill="1" applyBorder="1" applyAlignment="1" applyProtection="1">
      <alignment horizontal="right"/>
      <protection locked="0"/>
    </xf>
    <xf numFmtId="176" fontId="44" fillId="0" borderId="0" xfId="3" applyNumberFormat="1" applyFont="1" applyFill="1" applyBorder="1" applyAlignment="1" applyProtection="1">
      <alignment horizontal="right"/>
      <protection locked="0"/>
    </xf>
    <xf numFmtId="176" fontId="23" fillId="0" borderId="13" xfId="3" applyNumberFormat="1" applyFont="1" applyFill="1" applyBorder="1" applyAlignment="1" applyProtection="1">
      <alignment horizontal="right"/>
    </xf>
    <xf numFmtId="176" fontId="23" fillId="0" borderId="21" xfId="3" applyNumberFormat="1" applyFont="1" applyFill="1" applyBorder="1" applyAlignment="1" applyProtection="1">
      <alignment horizontal="right"/>
    </xf>
    <xf numFmtId="176" fontId="4" fillId="0" borderId="13" xfId="3" applyNumberFormat="1" applyFont="1" applyFill="1" applyBorder="1" applyAlignment="1" applyProtection="1">
      <alignment horizontal="right"/>
    </xf>
    <xf numFmtId="176" fontId="16" fillId="0" borderId="21" xfId="4" applyNumberFormat="1" applyFont="1" applyFill="1" applyBorder="1" applyAlignment="1" applyProtection="1">
      <alignment horizontal="right"/>
      <protection locked="0"/>
    </xf>
    <xf numFmtId="176" fontId="23" fillId="0" borderId="21" xfId="3" applyNumberFormat="1" applyFont="1" applyFill="1" applyBorder="1" applyProtection="1">
      <protection locked="0"/>
    </xf>
    <xf numFmtId="176" fontId="23" fillId="0" borderId="1" xfId="3" applyNumberFormat="1" applyFont="1" applyFill="1" applyBorder="1" applyAlignment="1" applyProtection="1">
      <alignment horizontal="right"/>
      <protection locked="0"/>
    </xf>
    <xf numFmtId="176" fontId="23" fillId="0" borderId="21" xfId="3" applyNumberFormat="1" applyFont="1" applyFill="1" applyBorder="1" applyProtection="1"/>
    <xf numFmtId="176" fontId="23" fillId="0" borderId="13" xfId="3" applyNumberFormat="1" applyFont="1" applyFill="1" applyBorder="1" applyProtection="1"/>
    <xf numFmtId="176" fontId="43" fillId="0" borderId="0" xfId="4" applyNumberFormat="1" applyFont="1" applyFill="1" applyBorder="1" applyProtection="1">
      <protection locked="0"/>
    </xf>
    <xf numFmtId="176" fontId="7" fillId="0" borderId="21" xfId="4" applyNumberFormat="1" applyFont="1" applyFill="1" applyBorder="1" applyProtection="1">
      <protection locked="0"/>
    </xf>
    <xf numFmtId="176" fontId="43" fillId="0" borderId="0" xfId="4" applyNumberFormat="1" applyFont="1" applyFill="1" applyProtection="1">
      <protection locked="0"/>
    </xf>
    <xf numFmtId="176" fontId="7" fillId="0" borderId="0" xfId="4" applyNumberFormat="1" applyFont="1" applyFill="1" applyBorder="1" applyAlignment="1" applyProtection="1">
      <alignment horizontal="right"/>
      <protection locked="0"/>
    </xf>
    <xf numFmtId="176" fontId="7" fillId="0" borderId="21" xfId="4" applyNumberFormat="1" applyFont="1" applyFill="1" applyBorder="1" applyAlignment="1" applyProtection="1">
      <alignment horizontal="right"/>
      <protection locked="0"/>
    </xf>
    <xf numFmtId="176" fontId="23" fillId="0" borderId="21" xfId="0" applyNumberFormat="1" applyFont="1" applyBorder="1"/>
    <xf numFmtId="176" fontId="42" fillId="0" borderId="0" xfId="0" applyNumberFormat="1" applyFont="1" applyBorder="1"/>
    <xf numFmtId="176" fontId="42" fillId="0" borderId="0" xfId="3" applyNumberFormat="1" applyFont="1" applyFill="1" applyBorder="1" applyProtection="1">
      <protection locked="0"/>
    </xf>
    <xf numFmtId="176" fontId="43" fillId="0" borderId="0" xfId="3" applyNumberFormat="1" applyFont="1" applyFill="1" applyBorder="1" applyProtection="1">
      <protection locked="0"/>
    </xf>
    <xf numFmtId="176" fontId="45" fillId="0" borderId="0" xfId="3" applyNumberFormat="1" applyFont="1" applyFill="1" applyBorder="1" applyProtection="1">
      <protection locked="0"/>
    </xf>
    <xf numFmtId="176" fontId="23" fillId="0" borderId="28" xfId="0" applyNumberFormat="1" applyFont="1" applyBorder="1"/>
    <xf numFmtId="176" fontId="4" fillId="0" borderId="28" xfId="0" applyNumberFormat="1" applyFont="1" applyBorder="1"/>
    <xf numFmtId="3" fontId="7" fillId="0" borderId="0" xfId="4" applyNumberFormat="1" applyFont="1" applyFill="1" applyBorder="1" applyProtection="1">
      <protection locked="0"/>
    </xf>
    <xf numFmtId="0" fontId="11" fillId="0" borderId="0" xfId="0" applyFont="1" applyFill="1"/>
    <xf numFmtId="0" fontId="23" fillId="0" borderId="0" xfId="0" applyFont="1" applyFill="1"/>
    <xf numFmtId="0" fontId="11" fillId="0" borderId="0" xfId="0" applyFont="1" applyFill="1" applyBorder="1"/>
    <xf numFmtId="3" fontId="23" fillId="0" borderId="0" xfId="4" applyNumberFormat="1" applyFont="1" applyFill="1" applyBorder="1" applyProtection="1">
      <protection locked="0"/>
    </xf>
    <xf numFmtId="3" fontId="23" fillId="0" borderId="0" xfId="4" applyNumberFormat="1" applyFont="1" applyFill="1" applyProtection="1">
      <protection locked="0"/>
    </xf>
    <xf numFmtId="0" fontId="47" fillId="0" borderId="0" xfId="0" applyFont="1" applyFill="1"/>
    <xf numFmtId="0" fontId="47" fillId="0" borderId="0" xfId="0" applyFont="1" applyFill="1" applyBorder="1"/>
    <xf numFmtId="0" fontId="23" fillId="0" borderId="0" xfId="4" applyNumberFormat="1" applyFont="1" applyFill="1" applyProtection="1"/>
    <xf numFmtId="178" fontId="23" fillId="0" borderId="0" xfId="4" applyNumberFormat="1" applyFont="1" applyFill="1" applyProtection="1">
      <protection locked="0"/>
    </xf>
    <xf numFmtId="0" fontId="7" fillId="0" borderId="0" xfId="4" applyNumberFormat="1" applyFont="1" applyFill="1" applyProtection="1"/>
    <xf numFmtId="167" fontId="7" fillId="0" borderId="0" xfId="4" applyNumberFormat="1" applyFont="1" applyFill="1" applyProtection="1"/>
    <xf numFmtId="0" fontId="16" fillId="0" borderId="0" xfId="4" applyNumberFormat="1" applyFont="1" applyFill="1" applyAlignment="1" applyProtection="1">
      <alignment horizontal="center"/>
      <protection locked="0"/>
    </xf>
    <xf numFmtId="167" fontId="23" fillId="0" borderId="0" xfId="4" applyNumberFormat="1" applyFont="1" applyFill="1" applyProtection="1"/>
    <xf numFmtId="3" fontId="7" fillId="0" borderId="0" xfId="4" applyNumberFormat="1" applyFont="1" applyFill="1" applyProtection="1">
      <protection locked="0"/>
    </xf>
    <xf numFmtId="3" fontId="23" fillId="0" borderId="0" xfId="2" applyNumberFormat="1" applyFont="1" applyFill="1" applyBorder="1" applyProtection="1">
      <protection locked="0"/>
    </xf>
    <xf numFmtId="3" fontId="23" fillId="0" borderId="0" xfId="2" applyNumberFormat="1" applyFont="1" applyFill="1" applyBorder="1" applyProtection="1"/>
    <xf numFmtId="3" fontId="23" fillId="0" borderId="13" xfId="4" applyNumberFormat="1" applyFont="1" applyFill="1" applyBorder="1" applyProtection="1"/>
    <xf numFmtId="178" fontId="46" fillId="0" borderId="0" xfId="4" applyNumberFormat="1" applyFont="1" applyFill="1" applyProtection="1">
      <protection locked="0"/>
    </xf>
    <xf numFmtId="3" fontId="23" fillId="0" borderId="0" xfId="6" applyNumberFormat="1" applyFont="1" applyFill="1" applyProtection="1">
      <protection locked="0"/>
    </xf>
    <xf numFmtId="0" fontId="23" fillId="0" borderId="0" xfId="4" applyFont="1" applyFill="1" applyAlignment="1" applyProtection="1">
      <alignment horizontal="center"/>
      <protection locked="0"/>
    </xf>
    <xf numFmtId="0" fontId="23" fillId="0" borderId="0" xfId="4" applyFont="1" applyFill="1" applyAlignment="1" applyProtection="1">
      <protection locked="0"/>
    </xf>
    <xf numFmtId="0" fontId="4" fillId="0" borderId="0" xfId="0" applyFont="1" applyFill="1"/>
    <xf numFmtId="178" fontId="23" fillId="0" borderId="0" xfId="0" applyNumberFormat="1" applyFont="1" applyFill="1"/>
    <xf numFmtId="0" fontId="23" fillId="0" borderId="0" xfId="0" applyFont="1" applyFill="1" applyBorder="1"/>
    <xf numFmtId="0" fontId="7" fillId="0" borderId="0" xfId="4" applyFont="1" applyFill="1" applyAlignment="1" applyProtection="1">
      <alignment horizontal="center"/>
      <protection locked="0"/>
    </xf>
    <xf numFmtId="3" fontId="46" fillId="0" borderId="0" xfId="4" applyNumberFormat="1" applyFont="1" applyFill="1" applyProtection="1">
      <protection locked="0"/>
    </xf>
    <xf numFmtId="3" fontId="4" fillId="0" borderId="0" xfId="4" applyNumberFormat="1" applyFont="1" applyFill="1" applyProtection="1">
      <protection locked="0"/>
    </xf>
    <xf numFmtId="178" fontId="4" fillId="0" borderId="0" xfId="4" applyNumberFormat="1" applyFont="1" applyFill="1" applyProtection="1">
      <protection locked="0"/>
    </xf>
    <xf numFmtId="3" fontId="46" fillId="0" borderId="0" xfId="6" applyNumberFormat="1" applyFont="1" applyFill="1" applyProtection="1">
      <protection locked="0"/>
    </xf>
    <xf numFmtId="178" fontId="46" fillId="0" borderId="0" xfId="6" applyNumberFormat="1" applyFont="1" applyFill="1" applyProtection="1">
      <protection locked="0"/>
    </xf>
    <xf numFmtId="3" fontId="46" fillId="0" borderId="0" xfId="6" applyNumberFormat="1" applyFont="1" applyFill="1" applyBorder="1" applyProtection="1">
      <protection locked="0"/>
    </xf>
    <xf numFmtId="0" fontId="46" fillId="0" borderId="0" xfId="4" applyFont="1" applyFill="1" applyProtection="1">
      <protection locked="0"/>
    </xf>
    <xf numFmtId="178" fontId="46" fillId="0" borderId="2" xfId="4" applyNumberFormat="1" applyFont="1" applyFill="1" applyBorder="1" applyAlignment="1" applyProtection="1">
      <protection locked="0"/>
    </xf>
    <xf numFmtId="178" fontId="32" fillId="0" borderId="0" xfId="4" applyNumberFormat="1" applyFont="1" applyFill="1" applyProtection="1">
      <protection locked="0"/>
    </xf>
    <xf numFmtId="0" fontId="23" fillId="0" borderId="0" xfId="4" applyFont="1" applyFill="1" applyAlignment="1" applyProtection="1">
      <alignment horizontal="left"/>
    </xf>
    <xf numFmtId="0" fontId="23" fillId="0" borderId="0" xfId="4" applyFont="1" applyFill="1" applyAlignment="1" applyProtection="1">
      <alignment textRotation="45"/>
      <protection locked="0"/>
    </xf>
    <xf numFmtId="0" fontId="4" fillId="0" borderId="0" xfId="4" applyNumberFormat="1" applyFont="1" applyFill="1" applyProtection="1">
      <protection locked="0"/>
    </xf>
    <xf numFmtId="0" fontId="7" fillId="0" borderId="0" xfId="0" applyFont="1" applyFill="1"/>
    <xf numFmtId="0" fontId="23" fillId="0" borderId="0" xfId="6" applyFont="1" applyFill="1" applyProtection="1"/>
    <xf numFmtId="0" fontId="22" fillId="0" borderId="0" xfId="6" applyFont="1" applyFill="1" applyProtection="1">
      <protection locked="0"/>
    </xf>
    <xf numFmtId="0" fontId="30" fillId="0" borderId="0" xfId="0" applyFont="1" applyFill="1"/>
    <xf numFmtId="178" fontId="30" fillId="0" borderId="0" xfId="0" applyNumberFormat="1" applyFont="1" applyFill="1"/>
    <xf numFmtId="0" fontId="46" fillId="0" borderId="0" xfId="0" applyFont="1" applyFill="1"/>
    <xf numFmtId="0" fontId="43" fillId="0" borderId="0" xfId="0" applyFont="1" applyFill="1"/>
    <xf numFmtId="3" fontId="46" fillId="0" borderId="0" xfId="0" applyNumberFormat="1" applyFont="1" applyFill="1"/>
    <xf numFmtId="178" fontId="46" fillId="0" borderId="0" xfId="0" applyNumberFormat="1" applyFont="1" applyFill="1"/>
    <xf numFmtId="0" fontId="46" fillId="0" borderId="0" xfId="0" applyFont="1" applyFill="1" applyAlignment="1"/>
    <xf numFmtId="178" fontId="46" fillId="0" borderId="0" xfId="0" applyNumberFormat="1" applyFont="1" applyFill="1" applyAlignment="1"/>
    <xf numFmtId="3" fontId="46" fillId="0" borderId="0" xfId="0" applyNumberFormat="1" applyFont="1" applyFill="1" applyAlignment="1"/>
    <xf numFmtId="0" fontId="46" fillId="0" borderId="0" xfId="0" applyFont="1" applyFill="1" applyBorder="1" applyAlignment="1"/>
    <xf numFmtId="178" fontId="32" fillId="0" borderId="0" xfId="0" applyNumberFormat="1" applyFont="1" applyFill="1" applyAlignment="1">
      <alignment horizontal="right"/>
    </xf>
    <xf numFmtId="178" fontId="32" fillId="0" borderId="0" xfId="0" applyNumberFormat="1" applyFont="1" applyFill="1"/>
    <xf numFmtId="0" fontId="5" fillId="0" borderId="0" xfId="0" applyFont="1" applyFill="1"/>
    <xf numFmtId="0" fontId="43" fillId="0" borderId="0" xfId="4" applyFont="1" applyFill="1" applyProtection="1">
      <protection locked="0"/>
    </xf>
    <xf numFmtId="3" fontId="4" fillId="0" borderId="0" xfId="0" applyNumberFormat="1" applyFont="1" applyFill="1" applyProtection="1">
      <protection locked="0"/>
    </xf>
    <xf numFmtId="3" fontId="11" fillId="0" borderId="0" xfId="0" applyNumberFormat="1" applyFont="1" applyFill="1"/>
    <xf numFmtId="3" fontId="5" fillId="0" borderId="0" xfId="0" applyNumberFormat="1" applyFont="1" applyFill="1"/>
    <xf numFmtId="4" fontId="7" fillId="0" borderId="0" xfId="4" applyNumberFormat="1" applyFont="1" applyFill="1" applyBorder="1" applyProtection="1">
      <protection locked="0"/>
    </xf>
    <xf numFmtId="4" fontId="23" fillId="0" borderId="0" xfId="4" applyNumberFormat="1" applyFont="1" applyFill="1" applyBorder="1" applyProtection="1">
      <protection locked="0"/>
    </xf>
    <xf numFmtId="4" fontId="23" fillId="0" borderId="0" xfId="4" applyNumberFormat="1" applyFont="1" applyFill="1" applyProtection="1">
      <protection locked="0"/>
    </xf>
    <xf numFmtId="4" fontId="7" fillId="0" borderId="0" xfId="4" applyNumberFormat="1" applyFont="1" applyFill="1" applyProtection="1">
      <protection locked="0"/>
    </xf>
    <xf numFmtId="4" fontId="7" fillId="0" borderId="0" xfId="4" applyNumberFormat="1" applyFont="1" applyFill="1" applyProtection="1"/>
    <xf numFmtId="4" fontId="23" fillId="0" borderId="0" xfId="2" applyNumberFormat="1" applyFont="1" applyFill="1" applyBorder="1" applyProtection="1">
      <protection locked="0"/>
    </xf>
    <xf numFmtId="4" fontId="7" fillId="0" borderId="0" xfId="4" quotePrefix="1" applyNumberFormat="1" applyFont="1" applyFill="1" applyBorder="1" applyAlignment="1" applyProtection="1">
      <alignment horizontal="right"/>
      <protection locked="0"/>
    </xf>
    <xf numFmtId="4" fontId="7" fillId="0" borderId="0" xfId="4" quotePrefix="1" applyNumberFormat="1" applyFont="1" applyFill="1" applyBorder="1" applyAlignment="1" applyProtection="1">
      <alignment horizontal="right"/>
    </xf>
    <xf numFmtId="4" fontId="23" fillId="0" borderId="0" xfId="4" applyNumberFormat="1" applyFont="1" applyFill="1" applyBorder="1" applyProtection="1"/>
    <xf numFmtId="4" fontId="16" fillId="0" borderId="0" xfId="4" applyNumberFormat="1" applyFont="1" applyFill="1" applyAlignment="1" applyProtection="1">
      <alignment horizontal="center"/>
      <protection locked="0"/>
    </xf>
    <xf numFmtId="4" fontId="16" fillId="0" borderId="0" xfId="4" applyNumberFormat="1" applyFont="1" applyFill="1" applyAlignment="1" applyProtection="1">
      <alignment horizontal="right"/>
      <protection locked="0"/>
    </xf>
    <xf numFmtId="4" fontId="16" fillId="0" borderId="0" xfId="4" applyNumberFormat="1" applyFont="1" applyFill="1" applyBorder="1" applyAlignment="1" applyProtection="1">
      <alignment horizontal="left"/>
    </xf>
    <xf numFmtId="4" fontId="23" fillId="0" borderId="0" xfId="2" quotePrefix="1" applyNumberFormat="1" applyFont="1" applyFill="1" applyBorder="1" applyAlignment="1" applyProtection="1">
      <alignment horizontal="center"/>
      <protection locked="0"/>
    </xf>
    <xf numFmtId="4" fontId="23" fillId="0" borderId="0" xfId="4" applyNumberFormat="1" applyFont="1" applyFill="1" applyProtection="1"/>
    <xf numFmtId="4" fontId="23" fillId="0" borderId="0" xfId="2" applyNumberFormat="1" applyFont="1" applyFill="1" applyProtection="1">
      <protection locked="0"/>
    </xf>
    <xf numFmtId="4" fontId="7" fillId="0" borderId="0" xfId="4" quotePrefix="1" applyNumberFormat="1" applyFont="1" applyFill="1" applyAlignment="1" applyProtection="1">
      <alignment horizontal="center"/>
      <protection locked="0"/>
    </xf>
    <xf numFmtId="4" fontId="42" fillId="0" borderId="0" xfId="4" applyNumberFormat="1" applyFont="1" applyFill="1" applyProtection="1">
      <protection locked="0"/>
    </xf>
    <xf numFmtId="178" fontId="11" fillId="0" borderId="0" xfId="0" applyNumberFormat="1" applyFont="1" applyFill="1"/>
    <xf numFmtId="0" fontId="0" fillId="0" borderId="0" xfId="0" applyFont="1" applyFill="1" applyProtection="1">
      <protection locked="0"/>
    </xf>
    <xf numFmtId="178" fontId="3" fillId="0" borderId="0" xfId="0" applyNumberFormat="1" applyFont="1" applyFill="1" applyBorder="1"/>
    <xf numFmtId="178" fontId="3" fillId="0" borderId="13" xfId="0" applyNumberFormat="1" applyFont="1" applyFill="1" applyBorder="1"/>
    <xf numFmtId="0" fontId="2" fillId="0" borderId="0" xfId="4" applyFont="1" applyFill="1" applyProtection="1"/>
    <xf numFmtId="0" fontId="0" fillId="0" borderId="0" xfId="0" applyFont="1" applyFill="1"/>
    <xf numFmtId="0" fontId="2" fillId="0" borderId="0" xfId="4" applyNumberFormat="1" applyFont="1" applyFill="1" applyProtection="1"/>
    <xf numFmtId="14" fontId="2" fillId="0" borderId="0" xfId="0" quotePrefix="1" applyNumberFormat="1" applyFont="1" applyFill="1" applyAlignment="1" applyProtection="1">
      <alignment horizontal="center"/>
    </xf>
    <xf numFmtId="14" fontId="2" fillId="0" borderId="1" xfId="4" quotePrefix="1" applyNumberFormat="1" applyFont="1" applyFill="1" applyBorder="1" applyAlignment="1" applyProtection="1">
      <alignment horizontal="center"/>
    </xf>
    <xf numFmtId="0" fontId="0" fillId="0" borderId="0" xfId="4" applyFont="1" applyFill="1" applyProtection="1">
      <protection locked="0"/>
    </xf>
    <xf numFmtId="0" fontId="0" fillId="0" borderId="0" xfId="0" applyFont="1" applyFill="1" applyBorder="1"/>
    <xf numFmtId="0" fontId="3" fillId="0" borderId="0" xfId="0" applyFont="1" applyFill="1"/>
    <xf numFmtId="4" fontId="3" fillId="0" borderId="0" xfId="0" applyNumberFormat="1" applyFont="1" applyFill="1"/>
    <xf numFmtId="0" fontId="3" fillId="0" borderId="0" xfId="6" applyFont="1" applyFill="1" applyProtection="1">
      <protection locked="0"/>
    </xf>
    <xf numFmtId="4" fontId="3" fillId="0" borderId="0" xfId="6" applyNumberFormat="1" applyFont="1" applyFill="1" applyProtection="1">
      <protection locked="0"/>
    </xf>
    <xf numFmtId="0" fontId="3" fillId="0" borderId="0" xfId="0" applyFont="1" applyFill="1" applyProtection="1">
      <protection locked="0"/>
    </xf>
    <xf numFmtId="3" fontId="3" fillId="0" borderId="0" xfId="4" applyNumberFormat="1" applyFont="1" applyFill="1" applyBorder="1" applyProtection="1">
      <protection locked="0"/>
    </xf>
    <xf numFmtId="4" fontId="3" fillId="0" borderId="0" xfId="4" applyNumberFormat="1" applyFont="1" applyFill="1" applyProtection="1">
      <protection locked="0"/>
    </xf>
    <xf numFmtId="3" fontId="3" fillId="0" borderId="0" xfId="4" applyNumberFormat="1" applyFont="1" applyFill="1" applyProtection="1">
      <protection locked="0"/>
    </xf>
    <xf numFmtId="1" fontId="2" fillId="0" borderId="0" xfId="4" applyNumberFormat="1" applyFont="1" applyFill="1" applyAlignment="1" applyProtection="1">
      <alignment horizontal="center"/>
    </xf>
    <xf numFmtId="3" fontId="3" fillId="0" borderId="0" xfId="0" applyNumberFormat="1" applyFont="1" applyFill="1" applyProtection="1">
      <protection locked="0"/>
    </xf>
    <xf numFmtId="3" fontId="13" fillId="0" borderId="0" xfId="4" applyNumberFormat="1" applyFont="1" applyFill="1" applyBorder="1" applyAlignment="1" applyProtection="1">
      <alignment horizontal="right"/>
      <protection locked="0"/>
    </xf>
    <xf numFmtId="4" fontId="3" fillId="0" borderId="0" xfId="3" applyNumberFormat="1" applyFont="1" applyFill="1" applyBorder="1" applyAlignment="1" applyProtection="1">
      <alignment horizontal="right"/>
    </xf>
    <xf numFmtId="178" fontId="3" fillId="0" borderId="0" xfId="0" applyNumberFormat="1" applyFont="1" applyFill="1"/>
    <xf numFmtId="42" fontId="0" fillId="0" borderId="0" xfId="0" applyNumberFormat="1"/>
    <xf numFmtId="3" fontId="2" fillId="0" borderId="0" xfId="4" applyNumberFormat="1" applyFont="1" applyFill="1" applyBorder="1" applyProtection="1">
      <protection locked="0"/>
    </xf>
    <xf numFmtId="167" fontId="3" fillId="0" borderId="0" xfId="4" applyNumberFormat="1" applyFont="1" applyFill="1" applyBorder="1" applyProtection="1">
      <protection locked="0"/>
    </xf>
    <xf numFmtId="0" fontId="3" fillId="0" borderId="0" xfId="0" applyFont="1" applyFill="1" applyBorder="1" applyProtection="1">
      <protection locked="0"/>
    </xf>
    <xf numFmtId="4" fontId="13" fillId="0" borderId="0" xfId="4" applyNumberFormat="1" applyFont="1" applyFill="1" applyBorder="1" applyAlignment="1" applyProtection="1">
      <alignment horizontal="right"/>
      <protection locked="0"/>
    </xf>
    <xf numFmtId="0" fontId="2" fillId="0" borderId="0" xfId="4" applyFont="1" applyFill="1" applyBorder="1" applyProtection="1"/>
    <xf numFmtId="4" fontId="3" fillId="0" borderId="0" xfId="4" applyNumberFormat="1" applyFont="1" applyFill="1" applyBorder="1" applyProtection="1">
      <protection locked="0"/>
    </xf>
    <xf numFmtId="0" fontId="13" fillId="0" borderId="0" xfId="4" applyFont="1" applyFill="1" applyBorder="1" applyProtection="1">
      <protection locked="0"/>
    </xf>
    <xf numFmtId="0" fontId="3" fillId="0" borderId="0" xfId="4" applyFont="1" applyFill="1" applyBorder="1" applyProtection="1"/>
    <xf numFmtId="4" fontId="3" fillId="0" borderId="0" xfId="3" applyNumberFormat="1" applyFont="1" applyFill="1" applyBorder="1" applyProtection="1">
      <protection locked="0"/>
    </xf>
    <xf numFmtId="0" fontId="3" fillId="0" borderId="0" xfId="4" quotePrefix="1" applyFont="1" applyFill="1" applyBorder="1" applyProtection="1">
      <protection locked="0"/>
    </xf>
    <xf numFmtId="4" fontId="2" fillId="0" borderId="0" xfId="4" applyNumberFormat="1" applyFont="1" applyFill="1" applyBorder="1" applyAlignment="1" applyProtection="1">
      <alignment horizontal="right"/>
    </xf>
    <xf numFmtId="4" fontId="3" fillId="0" borderId="0" xfId="4" applyNumberFormat="1" applyFont="1" applyFill="1" applyBorder="1" applyAlignment="1" applyProtection="1">
      <alignment horizontal="right"/>
      <protection locked="0"/>
    </xf>
    <xf numFmtId="0" fontId="3" fillId="0" borderId="0" xfId="4" applyNumberFormat="1" applyFont="1" applyFill="1" applyBorder="1" applyAlignment="1" applyProtection="1">
      <alignment horizontal="right"/>
      <protection locked="0"/>
    </xf>
    <xf numFmtId="4" fontId="3" fillId="0" borderId="0" xfId="3" applyNumberFormat="1" applyFont="1" applyFill="1" applyBorder="1" applyAlignment="1" applyProtection="1">
      <alignment horizontal="right"/>
      <protection locked="0"/>
    </xf>
    <xf numFmtId="166" fontId="3" fillId="0" borderId="0" xfId="3" applyNumberFormat="1" applyFont="1" applyFill="1" applyBorder="1" applyAlignment="1" applyProtection="1">
      <alignment horizontal="right"/>
      <protection locked="0"/>
    </xf>
    <xf numFmtId="4" fontId="13" fillId="0" borderId="0" xfId="3" applyNumberFormat="1" applyFont="1" applyFill="1" applyBorder="1" applyAlignment="1" applyProtection="1">
      <alignment horizontal="right"/>
      <protection locked="0"/>
    </xf>
    <xf numFmtId="166" fontId="3" fillId="0" borderId="0" xfId="3" applyNumberFormat="1" applyFont="1" applyFill="1" applyBorder="1" applyAlignment="1" applyProtection="1">
      <alignment horizontal="right"/>
    </xf>
    <xf numFmtId="4" fontId="3" fillId="0" borderId="0" xfId="3" applyNumberFormat="1" applyFont="1" applyFill="1" applyBorder="1" applyProtection="1"/>
    <xf numFmtId="4" fontId="2" fillId="0" borderId="0" xfId="4" applyNumberFormat="1" applyFont="1" applyFill="1" applyBorder="1" applyProtection="1">
      <protection locked="0"/>
    </xf>
    <xf numFmtId="4" fontId="2" fillId="0" borderId="0" xfId="4" applyNumberFormat="1" applyFont="1" applyFill="1" applyBorder="1" applyAlignment="1" applyProtection="1">
      <alignment horizontal="right"/>
      <protection locked="0"/>
    </xf>
    <xf numFmtId="0" fontId="2" fillId="0" borderId="0" xfId="4" applyNumberFormat="1" applyFont="1" applyFill="1" applyBorder="1" applyAlignment="1" applyProtection="1">
      <alignment horizontal="right"/>
      <protection locked="0"/>
    </xf>
    <xf numFmtId="4" fontId="2" fillId="0" borderId="0" xfId="4" applyNumberFormat="1" applyFont="1" applyFill="1" applyBorder="1" applyAlignment="1" applyProtection="1">
      <alignment horizontal="center"/>
      <protection locked="0"/>
    </xf>
    <xf numFmtId="0" fontId="2" fillId="0" borderId="0" xfId="4" applyNumberFormat="1" applyFont="1" applyFill="1" applyBorder="1" applyAlignment="1" applyProtection="1">
      <alignment horizontal="center"/>
      <protection locked="0"/>
    </xf>
    <xf numFmtId="0" fontId="3" fillId="0" borderId="0" xfId="0" applyFont="1" applyFill="1" applyBorder="1"/>
    <xf numFmtId="4" fontId="2" fillId="0" borderId="0" xfId="3" applyNumberFormat="1" applyFont="1" applyFill="1" applyBorder="1" applyProtection="1">
      <protection locked="0"/>
    </xf>
    <xf numFmtId="166" fontId="2" fillId="0" borderId="0" xfId="3" applyNumberFormat="1" applyFont="1" applyFill="1" applyBorder="1" applyProtection="1">
      <protection locked="0"/>
    </xf>
    <xf numFmtId="0" fontId="2" fillId="0" borderId="0" xfId="6" applyFont="1" applyFill="1" applyBorder="1" applyProtection="1">
      <protection locked="0"/>
    </xf>
    <xf numFmtId="4" fontId="3" fillId="0" borderId="0" xfId="0" applyNumberFormat="1" applyFont="1" applyFill="1" applyBorder="1"/>
    <xf numFmtId="4" fontId="3" fillId="0" borderId="0" xfId="3" quotePrefix="1" applyNumberFormat="1" applyFont="1" applyFill="1" applyBorder="1" applyProtection="1"/>
    <xf numFmtId="3" fontId="3" fillId="0" borderId="0" xfId="0" applyNumberFormat="1" applyFont="1" applyFill="1"/>
    <xf numFmtId="3" fontId="3" fillId="0" borderId="0" xfId="6" applyNumberFormat="1" applyFont="1" applyFill="1" applyProtection="1">
      <protection locked="0"/>
    </xf>
    <xf numFmtId="3" fontId="2" fillId="0" borderId="0" xfId="4" applyNumberFormat="1" applyFont="1" applyFill="1" applyAlignment="1" applyProtection="1">
      <alignment horizontal="center"/>
      <protection locked="0"/>
    </xf>
    <xf numFmtId="4" fontId="2" fillId="0" borderId="0" xfId="4" applyNumberFormat="1" applyFont="1" applyFill="1" applyAlignment="1" applyProtection="1">
      <alignment horizontal="center"/>
      <protection locked="0"/>
    </xf>
    <xf numFmtId="3" fontId="2" fillId="0" borderId="0" xfId="4" applyNumberFormat="1" applyFont="1" applyFill="1" applyBorder="1" applyAlignment="1" applyProtection="1">
      <alignment horizontal="center"/>
    </xf>
    <xf numFmtId="49" fontId="3" fillId="0" borderId="0" xfId="4" applyNumberFormat="1" applyFont="1" applyFill="1" applyBorder="1" applyProtection="1"/>
    <xf numFmtId="3" fontId="13" fillId="0" borderId="0" xfId="4" applyNumberFormat="1" applyFont="1" applyFill="1" applyBorder="1" applyAlignment="1" applyProtection="1">
      <alignment horizontal="center"/>
    </xf>
    <xf numFmtId="3" fontId="13" fillId="0" borderId="0" xfId="4" applyNumberFormat="1" applyFont="1" applyFill="1" applyBorder="1" applyAlignment="1" applyProtection="1">
      <alignment horizontal="right"/>
    </xf>
    <xf numFmtId="4" fontId="13" fillId="0" borderId="0" xfId="4" applyNumberFormat="1" applyFont="1" applyFill="1" applyBorder="1" applyAlignment="1" applyProtection="1">
      <alignment horizontal="center"/>
    </xf>
    <xf numFmtId="49" fontId="2" fillId="0" borderId="0" xfId="4" applyNumberFormat="1" applyFont="1" applyFill="1" applyBorder="1" applyProtection="1"/>
    <xf numFmtId="0" fontId="3" fillId="0" borderId="0" xfId="4" applyNumberFormat="1" applyFont="1" applyFill="1" applyProtection="1"/>
    <xf numFmtId="178" fontId="3" fillId="0" borderId="0" xfId="4" applyNumberFormat="1" applyFont="1" applyFill="1" applyBorder="1" applyProtection="1">
      <protection locked="0"/>
    </xf>
    <xf numFmtId="178" fontId="3" fillId="0" borderId="1" xfId="4" applyNumberFormat="1" applyFont="1" applyFill="1" applyBorder="1" applyProtection="1">
      <protection locked="0"/>
    </xf>
    <xf numFmtId="178" fontId="3" fillId="0" borderId="0" xfId="4" applyNumberFormat="1" applyFont="1" applyFill="1" applyProtection="1">
      <protection locked="0"/>
    </xf>
    <xf numFmtId="0" fontId="3" fillId="0" borderId="1" xfId="0" applyFont="1" applyFill="1" applyBorder="1"/>
    <xf numFmtId="178" fontId="3" fillId="0" borderId="0" xfId="4" applyNumberFormat="1" applyFont="1" applyFill="1" applyBorder="1" applyProtection="1"/>
    <xf numFmtId="49" fontId="3" fillId="0" borderId="0" xfId="4" applyNumberFormat="1" applyFont="1" applyFill="1" applyProtection="1"/>
    <xf numFmtId="178" fontId="3" fillId="0" borderId="0" xfId="3" applyNumberFormat="1" applyFont="1" applyFill="1" applyProtection="1">
      <protection locked="0"/>
    </xf>
    <xf numFmtId="178" fontId="3" fillId="0" borderId="13" xfId="4" applyNumberFormat="1" applyFont="1" applyFill="1" applyBorder="1" applyProtection="1"/>
    <xf numFmtId="0" fontId="2" fillId="0" borderId="0" xfId="0" applyFont="1" applyFill="1" applyBorder="1"/>
    <xf numFmtId="0" fontId="2" fillId="0" borderId="0" xfId="0" quotePrefix="1" applyFont="1" applyFill="1" applyBorder="1"/>
    <xf numFmtId="3" fontId="3" fillId="0" borderId="0" xfId="0" applyNumberFormat="1" applyFont="1" applyFill="1" applyBorder="1"/>
    <xf numFmtId="41" fontId="3" fillId="0" borderId="0" xfId="4" applyNumberFormat="1" applyFont="1" applyFill="1" applyProtection="1">
      <protection locked="0"/>
    </xf>
    <xf numFmtId="41" fontId="3" fillId="0" borderId="0" xfId="3" applyNumberFormat="1" applyFont="1" applyFill="1" applyBorder="1" applyAlignment="1" applyProtection="1">
      <alignment horizontal="right"/>
      <protection locked="0"/>
    </xf>
    <xf numFmtId="41" fontId="3" fillId="0" borderId="1" xfId="4" applyNumberFormat="1" applyFont="1" applyFill="1" applyBorder="1" applyProtection="1">
      <protection locked="0"/>
    </xf>
    <xf numFmtId="178" fontId="47" fillId="0" borderId="0" xfId="0" applyNumberFormat="1" applyFont="1" applyFill="1"/>
    <xf numFmtId="43" fontId="13" fillId="0" borderId="2" xfId="4" applyNumberFormat="1" applyFont="1" applyFill="1" applyBorder="1" applyAlignment="1" applyProtection="1">
      <alignment horizontal="center"/>
      <protection locked="0"/>
    </xf>
    <xf numFmtId="43" fontId="3" fillId="0" borderId="0" xfId="4" applyNumberFormat="1" applyFont="1" applyFill="1" applyBorder="1" applyProtection="1">
      <protection locked="0"/>
    </xf>
    <xf numFmtId="43" fontId="3" fillId="0" borderId="0" xfId="0" applyNumberFormat="1" applyFont="1" applyFill="1"/>
    <xf numFmtId="43" fontId="2" fillId="0" borderId="0" xfId="4" applyNumberFormat="1" applyFont="1" applyFill="1" applyBorder="1" applyAlignment="1" applyProtection="1">
      <protection locked="0"/>
    </xf>
    <xf numFmtId="43" fontId="13" fillId="0" borderId="0" xfId="4" applyNumberFormat="1" applyFont="1" applyFill="1" applyBorder="1" applyAlignment="1" applyProtection="1">
      <alignment horizontal="right"/>
      <protection locked="0"/>
    </xf>
    <xf numFmtId="43" fontId="13" fillId="0" borderId="0" xfId="3" applyNumberFormat="1" applyFont="1" applyFill="1" applyBorder="1" applyAlignment="1" applyProtection="1">
      <alignment horizontal="right"/>
      <protection locked="0"/>
    </xf>
    <xf numFmtId="43" fontId="3" fillId="0" borderId="0" xfId="3" applyNumberFormat="1" applyFont="1" applyFill="1" applyBorder="1" applyAlignment="1" applyProtection="1">
      <alignment horizontal="right"/>
    </xf>
    <xf numFmtId="43" fontId="3" fillId="0" borderId="0" xfId="0" applyNumberFormat="1" applyFont="1" applyFill="1" applyBorder="1" applyProtection="1">
      <protection locked="0"/>
    </xf>
    <xf numFmtId="4" fontId="0" fillId="0" borderId="0" xfId="4" applyNumberFormat="1" applyFont="1" applyFill="1" applyProtection="1">
      <protection locked="0"/>
    </xf>
    <xf numFmtId="0" fontId="0" fillId="0" borderId="0" xfId="4" applyNumberFormat="1" applyFont="1" applyFill="1" applyProtection="1"/>
    <xf numFmtId="0" fontId="0" fillId="0" borderId="0" xfId="6" applyFont="1" applyFill="1" applyProtection="1">
      <protection locked="0"/>
    </xf>
    <xf numFmtId="0" fontId="0" fillId="0" borderId="0" xfId="4" applyNumberFormat="1" applyFont="1" applyFill="1" applyProtection="1">
      <protection locked="0"/>
    </xf>
    <xf numFmtId="41" fontId="3" fillId="0" borderId="0" xfId="4" applyNumberFormat="1" applyFont="1" applyFill="1" applyProtection="1"/>
    <xf numFmtId="0" fontId="3" fillId="0" borderId="0" xfId="4" applyNumberFormat="1" applyFont="1" applyFill="1" applyBorder="1" applyProtection="1">
      <protection locked="0"/>
    </xf>
    <xf numFmtId="0" fontId="2" fillId="0" borderId="0" xfId="0" applyFont="1" applyFill="1"/>
    <xf numFmtId="3" fontId="0" fillId="0" borderId="0" xfId="4" applyNumberFormat="1" applyFont="1" applyFill="1" applyProtection="1">
      <protection locked="0"/>
    </xf>
    <xf numFmtId="4" fontId="7" fillId="0" borderId="0" xfId="4" quotePrefix="1" applyNumberFormat="1" applyFont="1" applyFill="1" applyBorder="1" applyAlignment="1" applyProtection="1">
      <alignment horizontal="center"/>
    </xf>
    <xf numFmtId="4" fontId="7" fillId="0" borderId="0" xfId="4" quotePrefix="1" applyNumberFormat="1" applyFont="1" applyFill="1" applyBorder="1" applyAlignment="1" applyProtection="1">
      <alignment horizontal="center"/>
      <protection locked="0"/>
    </xf>
    <xf numFmtId="4" fontId="23" fillId="0" borderId="0" xfId="4" applyNumberFormat="1" applyFont="1" applyFill="1" applyBorder="1" applyAlignment="1" applyProtection="1">
      <alignment horizontal="center"/>
      <protection locked="0"/>
    </xf>
    <xf numFmtId="4" fontId="16" fillId="0" borderId="0" xfId="4" applyNumberFormat="1" applyFont="1" applyFill="1" applyBorder="1" applyAlignment="1" applyProtection="1">
      <alignment horizontal="center"/>
      <protection locked="0"/>
    </xf>
    <xf numFmtId="4" fontId="23" fillId="0" borderId="0" xfId="4" applyNumberFormat="1" applyFont="1" applyFill="1" applyAlignment="1" applyProtection="1">
      <alignment horizontal="center"/>
      <protection locked="0"/>
    </xf>
    <xf numFmtId="166" fontId="4" fillId="0" borderId="0" xfId="3" applyNumberFormat="1" applyFont="1" applyFill="1" applyBorder="1" applyAlignment="1" applyProtection="1">
      <alignment horizontal="center"/>
      <protection locked="0"/>
    </xf>
    <xf numFmtId="0" fontId="2" fillId="0" borderId="0" xfId="6" applyFont="1" applyFill="1" applyProtection="1">
      <protection locked="0"/>
    </xf>
    <xf numFmtId="4" fontId="2" fillId="0" borderId="0" xfId="4" applyNumberFormat="1" applyFont="1" applyFill="1" applyProtection="1"/>
    <xf numFmtId="0" fontId="49" fillId="0" borderId="0" xfId="4" applyNumberFormat="1" applyFont="1" applyFill="1" applyProtection="1"/>
    <xf numFmtId="4" fontId="2" fillId="0" borderId="1" xfId="4" quotePrefix="1" applyNumberFormat="1" applyFont="1" applyFill="1" applyBorder="1" applyAlignment="1" applyProtection="1">
      <alignment horizontal="center"/>
    </xf>
    <xf numFmtId="4" fontId="7" fillId="0" borderId="0" xfId="4" applyNumberFormat="1" applyFont="1" applyFill="1" applyAlignment="1" applyProtection="1">
      <alignment horizontal="center"/>
    </xf>
    <xf numFmtId="4" fontId="23" fillId="0" borderId="0" xfId="4" applyNumberFormat="1" applyFont="1" applyFill="1" applyBorder="1" applyAlignment="1" applyProtection="1">
      <alignment horizontal="center"/>
    </xf>
    <xf numFmtId="14" fontId="2" fillId="0" borderId="0" xfId="6" applyNumberFormat="1" applyFont="1" applyFill="1" applyAlignment="1" applyProtection="1">
      <alignment horizontal="center"/>
      <protection locked="0"/>
    </xf>
    <xf numFmtId="0" fontId="2" fillId="0" borderId="0" xfId="6" applyFont="1" applyFill="1" applyAlignment="1" applyProtection="1">
      <alignment horizontal="center"/>
      <protection locked="0"/>
    </xf>
    <xf numFmtId="14" fontId="2" fillId="0" borderId="0" xfId="6" applyNumberFormat="1" applyFont="1" applyFill="1" applyBorder="1" applyAlignment="1" applyProtection="1">
      <alignment horizontal="center"/>
      <protection locked="0"/>
    </xf>
    <xf numFmtId="178" fontId="13" fillId="0" borderId="2" xfId="4" applyNumberFormat="1" applyFont="1" applyFill="1" applyBorder="1" applyAlignment="1" applyProtection="1">
      <alignment horizontal="center"/>
      <protection locked="0"/>
    </xf>
    <xf numFmtId="178" fontId="2" fillId="0" borderId="0" xfId="0" applyNumberFormat="1" applyFont="1" applyFill="1" applyAlignment="1" applyProtection="1">
      <alignment horizontal="center"/>
      <protection locked="0"/>
    </xf>
    <xf numFmtId="49" fontId="0" fillId="0" borderId="0" xfId="4" applyNumberFormat="1" applyFont="1" applyFill="1" applyProtection="1">
      <protection locked="0"/>
    </xf>
    <xf numFmtId="166" fontId="3" fillId="0" borderId="0" xfId="3" applyNumberFormat="1" applyFont="1" applyFill="1"/>
    <xf numFmtId="166" fontId="0" fillId="0" borderId="0" xfId="3" applyNumberFormat="1" applyFont="1" applyFill="1" applyBorder="1" applyAlignment="1" applyProtection="1">
      <alignment horizontal="right"/>
      <protection locked="0"/>
    </xf>
    <xf numFmtId="166" fontId="13" fillId="0" borderId="1" xfId="4" applyNumberFormat="1" applyFont="1" applyFill="1" applyBorder="1" applyAlignment="1" applyProtection="1">
      <alignment horizontal="right"/>
      <protection locked="0"/>
    </xf>
    <xf numFmtId="166" fontId="13" fillId="0" borderId="0" xfId="4" applyNumberFormat="1" applyFont="1" applyFill="1" applyBorder="1" applyAlignment="1" applyProtection="1">
      <alignment horizontal="right"/>
      <protection locked="0"/>
    </xf>
    <xf numFmtId="166" fontId="3" fillId="0" borderId="4" xfId="3" applyNumberFormat="1" applyFont="1" applyFill="1" applyBorder="1" applyAlignment="1" applyProtection="1">
      <alignment horizontal="right"/>
    </xf>
    <xf numFmtId="166" fontId="3" fillId="0" borderId="0" xfId="0" applyNumberFormat="1" applyFont="1" applyFill="1"/>
    <xf numFmtId="166" fontId="2" fillId="0" borderId="0" xfId="4" applyNumberFormat="1" applyFont="1" applyFill="1" applyBorder="1" applyProtection="1">
      <protection locked="0"/>
    </xf>
    <xf numFmtId="166" fontId="3" fillId="0" borderId="0" xfId="4" applyNumberFormat="1" applyFont="1" applyFill="1" applyBorder="1" applyProtection="1">
      <protection locked="0"/>
    </xf>
    <xf numFmtId="166" fontId="3" fillId="0" borderId="0" xfId="3" applyNumberFormat="1" applyFont="1" applyFill="1" applyProtection="1">
      <protection locked="0"/>
    </xf>
    <xf numFmtId="166" fontId="3" fillId="0" borderId="1" xfId="3" applyNumberFormat="1" applyFont="1" applyFill="1" applyBorder="1" applyProtection="1">
      <protection locked="0"/>
    </xf>
    <xf numFmtId="166" fontId="3" fillId="0" borderId="4" xfId="3" applyNumberFormat="1" applyFont="1" applyFill="1" applyBorder="1" applyProtection="1"/>
    <xf numFmtId="166" fontId="23" fillId="0" borderId="0" xfId="3" applyNumberFormat="1" applyFont="1" applyFill="1" applyAlignment="1" applyProtection="1">
      <alignment horizontal="center"/>
      <protection locked="0"/>
    </xf>
    <xf numFmtId="166" fontId="23" fillId="0" borderId="0" xfId="3" applyNumberFormat="1" applyFont="1" applyFill="1" applyBorder="1" applyAlignment="1" applyProtection="1">
      <alignment horizontal="center"/>
      <protection locked="0"/>
    </xf>
    <xf numFmtId="166" fontId="4" fillId="0" borderId="0" xfId="3" applyNumberFormat="1" applyFont="1" applyFill="1" applyAlignment="1" applyProtection="1">
      <alignment horizontal="center"/>
      <protection locked="0"/>
    </xf>
    <xf numFmtId="166" fontId="4" fillId="0" borderId="0" xfId="3" applyNumberFormat="1" applyFont="1" applyFill="1" applyBorder="1" applyAlignment="1" applyProtection="1">
      <alignment horizontal="center"/>
    </xf>
    <xf numFmtId="166" fontId="23" fillId="0" borderId="0" xfId="3" applyNumberFormat="1" applyFont="1" applyFill="1" applyBorder="1" applyAlignment="1" applyProtection="1">
      <alignment horizontal="center"/>
    </xf>
    <xf numFmtId="166" fontId="23" fillId="0" borderId="0" xfId="3" applyNumberFormat="1" applyFont="1" applyFill="1" applyProtection="1">
      <protection locked="0"/>
    </xf>
    <xf numFmtId="166" fontId="23" fillId="0" borderId="0" xfId="3" applyNumberFormat="1" applyFont="1" applyFill="1" applyBorder="1" applyProtection="1">
      <protection locked="0"/>
    </xf>
    <xf numFmtId="166" fontId="23" fillId="0" borderId="0" xfId="3" applyNumberFormat="1" applyFont="1" applyFill="1" applyBorder="1" applyProtection="1"/>
    <xf numFmtId="166" fontId="23" fillId="0" borderId="0" xfId="3" applyNumberFormat="1" applyFont="1" applyFill="1" applyProtection="1"/>
    <xf numFmtId="166" fontId="23" fillId="0" borderId="0" xfId="3" quotePrefix="1" applyNumberFormat="1" applyFont="1" applyFill="1" applyBorder="1" applyAlignment="1" applyProtection="1">
      <alignment horizontal="center"/>
    </xf>
    <xf numFmtId="166" fontId="23" fillId="0" borderId="13" xfId="3" applyNumberFormat="1" applyFont="1" applyFill="1" applyBorder="1" applyProtection="1"/>
    <xf numFmtId="4" fontId="51" fillId="0" borderId="0" xfId="4" applyNumberFormat="1" applyFont="1" applyFill="1" applyProtection="1"/>
    <xf numFmtId="4" fontId="50" fillId="0" borderId="0" xfId="4" applyNumberFormat="1" applyFont="1" applyFill="1" applyProtection="1">
      <protection locked="0"/>
    </xf>
    <xf numFmtId="3" fontId="50" fillId="0" borderId="0" xfId="4" applyNumberFormat="1" applyFont="1" applyFill="1" applyBorder="1" applyProtection="1">
      <protection locked="0"/>
    </xf>
    <xf numFmtId="3" fontId="48" fillId="0" borderId="0" xfId="2" applyNumberFormat="1" applyFont="1" applyFill="1" applyBorder="1" applyProtection="1">
      <protection locked="0"/>
    </xf>
    <xf numFmtId="166" fontId="51" fillId="0" borderId="0" xfId="3" applyNumberFormat="1" applyFont="1" applyFill="1" applyBorder="1" applyAlignment="1" applyProtection="1">
      <alignment horizontal="right"/>
      <protection locked="0"/>
    </xf>
    <xf numFmtId="0" fontId="3" fillId="0" borderId="0" xfId="6" applyFont="1" applyFill="1" applyAlignment="1" applyProtection="1">
      <protection locked="0"/>
    </xf>
    <xf numFmtId="3" fontId="3" fillId="0" borderId="0" xfId="4" applyNumberFormat="1" applyFont="1" applyFill="1" applyAlignment="1" applyProtection="1">
      <protection locked="0"/>
    </xf>
    <xf numFmtId="166" fontId="3" fillId="0" borderId="0" xfId="3" applyNumberFormat="1" applyFont="1" applyFill="1" applyBorder="1" applyAlignment="1" applyProtection="1">
      <alignment horizontal="center"/>
      <protection locked="0"/>
    </xf>
    <xf numFmtId="178" fontId="3" fillId="0" borderId="0" xfId="4" applyNumberFormat="1" applyFont="1" applyFill="1" applyProtection="1"/>
    <xf numFmtId="178" fontId="3" fillId="0" borderId="0" xfId="6" applyNumberFormat="1" applyFont="1" applyFill="1" applyAlignment="1" applyProtection="1">
      <protection locked="0"/>
    </xf>
    <xf numFmtId="3" fontId="0" fillId="0" borderId="0" xfId="2" applyNumberFormat="1" applyFont="1" applyFill="1" applyProtection="1">
      <protection locked="0"/>
    </xf>
    <xf numFmtId="3" fontId="2" fillId="0" borderId="0" xfId="4" applyNumberFormat="1" applyFont="1" applyFill="1" applyProtection="1">
      <protection locked="0"/>
    </xf>
    <xf numFmtId="0" fontId="13" fillId="0" borderId="0" xfId="4" applyFont="1" applyFill="1" applyProtection="1">
      <protection locked="0"/>
    </xf>
    <xf numFmtId="0" fontId="0" fillId="0" borderId="0" xfId="6" applyFont="1" applyFill="1" applyBorder="1" applyProtection="1">
      <protection locked="0"/>
    </xf>
    <xf numFmtId="14" fontId="0" fillId="0" borderId="0" xfId="6" applyNumberFormat="1" applyFont="1" applyFill="1" applyAlignment="1" applyProtection="1">
      <alignment horizontal="center"/>
      <protection locked="0"/>
    </xf>
    <xf numFmtId="0" fontId="0" fillId="0" borderId="0" xfId="6" applyFont="1" applyFill="1" applyAlignment="1" applyProtection="1">
      <alignment horizontal="center"/>
      <protection locked="0"/>
    </xf>
    <xf numFmtId="14" fontId="0" fillId="0" borderId="0" xfId="6" applyNumberFormat="1" applyFont="1" applyFill="1" applyBorder="1" applyAlignment="1" applyProtection="1">
      <alignment horizontal="center"/>
      <protection locked="0"/>
    </xf>
    <xf numFmtId="178" fontId="0" fillId="0" borderId="0" xfId="0" applyNumberFormat="1" applyFont="1" applyFill="1" applyAlignment="1" applyProtection="1">
      <alignment horizontal="center"/>
      <protection locked="0"/>
    </xf>
    <xf numFmtId="43" fontId="0" fillId="0" borderId="0" xfId="4" applyNumberFormat="1" applyFont="1" applyFill="1" applyBorder="1" applyAlignment="1" applyProtection="1">
      <alignment horizontal="center"/>
      <protection locked="0"/>
    </xf>
    <xf numFmtId="43" fontId="0" fillId="0" borderId="0" xfId="0" applyNumberFormat="1" applyFont="1" applyFill="1" applyProtection="1">
      <protection locked="0"/>
    </xf>
    <xf numFmtId="43" fontId="13" fillId="0" borderId="0" xfId="4" applyNumberFormat="1" applyFont="1" applyFill="1" applyBorder="1" applyAlignment="1" applyProtection="1">
      <alignment horizontal="center"/>
      <protection locked="0"/>
    </xf>
    <xf numFmtId="3" fontId="0" fillId="0" borderId="0" xfId="6" applyNumberFormat="1" applyFont="1" applyFill="1" applyProtection="1">
      <protection locked="0"/>
    </xf>
    <xf numFmtId="166" fontId="0" fillId="0" borderId="0" xfId="7" applyNumberFormat="1" applyFont="1" applyFill="1"/>
    <xf numFmtId="166" fontId="0" fillId="0" borderId="0" xfId="0" applyNumberFormat="1" applyFont="1" applyFill="1" applyProtection="1">
      <protection locked="0"/>
    </xf>
    <xf numFmtId="166" fontId="0" fillId="0" borderId="0" xfId="2" applyNumberFormat="1" applyFont="1" applyFill="1" applyProtection="1">
      <protection locked="0"/>
    </xf>
    <xf numFmtId="166" fontId="0" fillId="0" borderId="1" xfId="2" applyNumberFormat="1" applyFont="1" applyFill="1" applyBorder="1" applyProtection="1">
      <protection locked="0"/>
    </xf>
    <xf numFmtId="166" fontId="0" fillId="0" borderId="4" xfId="3" applyNumberFormat="1" applyFont="1" applyFill="1" applyBorder="1" applyProtection="1"/>
    <xf numFmtId="166" fontId="0" fillId="0" borderId="1" xfId="3" applyNumberFormat="1" applyFont="1" applyFill="1" applyBorder="1" applyProtection="1"/>
    <xf numFmtId="3" fontId="0" fillId="0" borderId="0" xfId="3" applyNumberFormat="1" applyFont="1" applyFill="1" applyBorder="1" applyProtection="1"/>
    <xf numFmtId="3" fontId="0" fillId="0" borderId="0" xfId="0" applyNumberFormat="1" applyFont="1" applyFill="1" applyProtection="1">
      <protection locked="0"/>
    </xf>
    <xf numFmtId="0" fontId="2" fillId="0" borderId="0" xfId="0" applyFont="1" applyFill="1" applyAlignment="1" applyProtection="1">
      <alignment horizontal="center"/>
      <protection locked="0"/>
    </xf>
    <xf numFmtId="0" fontId="0" fillId="0" borderId="0" xfId="0" applyFont="1" applyFill="1" applyAlignment="1" applyProtection="1">
      <alignment horizontal="center"/>
      <protection locked="0"/>
    </xf>
    <xf numFmtId="14" fontId="2" fillId="0" borderId="0" xfId="0" applyNumberFormat="1" applyFont="1" applyFill="1" applyAlignment="1" applyProtection="1">
      <alignment horizontal="center"/>
      <protection locked="0"/>
    </xf>
    <xf numFmtId="14" fontId="0" fillId="0" borderId="0" xfId="0" applyNumberFormat="1" applyFont="1" applyFill="1" applyAlignment="1" applyProtection="1">
      <alignment horizontal="center"/>
      <protection locked="0"/>
    </xf>
    <xf numFmtId="3" fontId="13" fillId="0" borderId="2" xfId="4" applyNumberFormat="1" applyFont="1" applyFill="1" applyBorder="1" applyAlignment="1" applyProtection="1">
      <alignment horizontal="center"/>
      <protection locked="0"/>
    </xf>
    <xf numFmtId="0" fontId="0" fillId="0" borderId="0" xfId="0" applyFont="1" applyFill="1" applyAlignment="1" applyProtection="1">
      <alignment horizontal="right"/>
      <protection locked="0"/>
    </xf>
    <xf numFmtId="166" fontId="0" fillId="0" borderId="0" xfId="3" applyNumberFormat="1" applyFont="1" applyFill="1" applyProtection="1">
      <protection locked="0"/>
    </xf>
    <xf numFmtId="166" fontId="0" fillId="0" borderId="0" xfId="3" applyNumberFormat="1" applyFont="1" applyFill="1" applyProtection="1"/>
    <xf numFmtId="166" fontId="0" fillId="0" borderId="13" xfId="3" applyNumberFormat="1" applyFont="1" applyFill="1" applyBorder="1" applyProtection="1">
      <protection locked="0"/>
    </xf>
    <xf numFmtId="166" fontId="0" fillId="0" borderId="0" xfId="3" applyNumberFormat="1" applyFont="1" applyFill="1" applyBorder="1" applyProtection="1">
      <protection locked="0"/>
    </xf>
    <xf numFmtId="43" fontId="0" fillId="0" borderId="0" xfId="3" applyNumberFormat="1" applyFont="1" applyFill="1" applyProtection="1">
      <protection locked="0"/>
    </xf>
    <xf numFmtId="43" fontId="0" fillId="0" borderId="0" xfId="3" applyNumberFormat="1" applyFont="1" applyFill="1" applyProtection="1"/>
    <xf numFmtId="43" fontId="0" fillId="0" borderId="0" xfId="6" applyNumberFormat="1" applyFont="1" applyFill="1" applyProtection="1">
      <protection locked="0"/>
    </xf>
    <xf numFmtId="178" fontId="13" fillId="0" borderId="0" xfId="4" applyNumberFormat="1" applyFont="1" applyFill="1" applyBorder="1" applyAlignment="1" applyProtection="1">
      <alignment horizontal="center"/>
      <protection locked="0"/>
    </xf>
    <xf numFmtId="178" fontId="0" fillId="0" borderId="0" xfId="0" applyNumberFormat="1" applyFont="1" applyFill="1" applyProtection="1">
      <protection locked="0"/>
    </xf>
    <xf numFmtId="43" fontId="0" fillId="0" borderId="0" xfId="0" applyNumberFormat="1" applyFont="1" applyFill="1"/>
    <xf numFmtId="166" fontId="0" fillId="0" borderId="0" xfId="0" applyNumberFormat="1" applyFont="1" applyFill="1"/>
    <xf numFmtId="166" fontId="0" fillId="0" borderId="0" xfId="2" applyNumberFormat="1" applyFont="1" applyFill="1" applyBorder="1" applyProtection="1">
      <protection locked="0"/>
    </xf>
    <xf numFmtId="166" fontId="0" fillId="0" borderId="1" xfId="3" applyNumberFormat="1" applyFont="1" applyFill="1" applyBorder="1" applyProtection="1">
      <protection locked="0"/>
    </xf>
    <xf numFmtId="3" fontId="2" fillId="0" borderId="0" xfId="2" applyNumberFormat="1" applyFont="1" applyFill="1" applyBorder="1" applyProtection="1">
      <protection locked="0"/>
    </xf>
    <xf numFmtId="15" fontId="23" fillId="0" borderId="0" xfId="4" applyNumberFormat="1" applyFont="1" applyFill="1" applyAlignment="1" applyProtection="1">
      <alignment horizontal="center" vertical="center"/>
      <protection locked="0"/>
    </xf>
    <xf numFmtId="0" fontId="17" fillId="0" borderId="0" xfId="4" applyFont="1" applyFill="1" applyAlignment="1" applyProtection="1">
      <alignment horizontal="center"/>
      <protection locked="0"/>
    </xf>
    <xf numFmtId="0" fontId="19" fillId="0" borderId="0" xfId="4" applyFont="1" applyFill="1" applyAlignment="1" applyProtection="1">
      <alignment horizontal="center"/>
      <protection locked="0"/>
    </xf>
    <xf numFmtId="0" fontId="7" fillId="0" borderId="0" xfId="4" applyFont="1" applyFill="1" applyAlignment="1" applyProtection="1">
      <alignment horizontal="center"/>
      <protection locked="0"/>
    </xf>
    <xf numFmtId="0" fontId="2" fillId="0" borderId="1" xfId="4" applyNumberFormat="1" applyFont="1" applyFill="1" applyBorder="1" applyAlignment="1" applyProtection="1">
      <alignment horizontal="center"/>
    </xf>
    <xf numFmtId="1" fontId="7" fillId="0" borderId="0" xfId="2" applyNumberFormat="1" applyFont="1" applyFill="1" applyBorder="1" applyAlignment="1" applyProtection="1">
      <alignment horizontal="center"/>
      <protection locked="0"/>
    </xf>
    <xf numFmtId="0" fontId="7" fillId="0" borderId="2" xfId="5" applyFont="1" applyFill="1" applyBorder="1" applyAlignment="1" applyProtection="1">
      <alignment horizontal="center"/>
      <protection locked="0"/>
    </xf>
    <xf numFmtId="0" fontId="7" fillId="0" borderId="3" xfId="5" applyFont="1" applyFill="1" applyBorder="1" applyAlignment="1" applyProtection="1">
      <alignment horizontal="center"/>
      <protection locked="0"/>
    </xf>
    <xf numFmtId="0" fontId="4" fillId="0" borderId="3" xfId="5" applyFill="1" applyBorder="1" applyAlignment="1" applyProtection="1">
      <alignment horizontal="center"/>
      <protection locked="0"/>
    </xf>
    <xf numFmtId="176" fontId="16" fillId="0" borderId="0" xfId="4" applyNumberFormat="1" applyFont="1" applyFill="1" applyBorder="1" applyAlignment="1" applyProtection="1">
      <alignment horizontal="right" vertical="top" wrapText="1"/>
      <protection locked="0"/>
    </xf>
  </cellXfs>
  <cellStyles count="9">
    <cellStyle name="Comma_Excel bijlagenModel" xfId="1"/>
    <cellStyle name="Comma_JAARBOEK" xfId="2"/>
    <cellStyle name="Komma" xfId="3" builtinId="3"/>
    <cellStyle name="Normal_JAARBOEK" xfId="4"/>
    <cellStyle name="Normal_Modeljaarrekening V&amp;V 2000" xfId="5"/>
    <cellStyle name="Normal_SHEET" xfId="6"/>
    <cellStyle name="Standaard" xfId="0" builtinId="0"/>
    <cellStyle name="Standaard_Overzicht donateurs st Vrienden" xfId="7"/>
    <cellStyle name="Standaard_test"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9</xdr:col>
      <xdr:colOff>590550</xdr:colOff>
      <xdr:row>26</xdr:row>
      <xdr:rowOff>0</xdr:rowOff>
    </xdr:to>
    <xdr:sp macro="" textlink="">
      <xdr:nvSpPr>
        <xdr:cNvPr id="8350" name="Text Box 3">
          <a:extLst>
            <a:ext uri="{FF2B5EF4-FFF2-40B4-BE49-F238E27FC236}">
              <a16:creationId xmlns:a16="http://schemas.microsoft.com/office/drawing/2014/main" id="{00000000-0008-0000-0700-00009E200000}"/>
            </a:ext>
          </a:extLst>
        </xdr:cNvPr>
        <xdr:cNvSpPr txBox="1">
          <a:spLocks noChangeArrowheads="1"/>
        </xdr:cNvSpPr>
      </xdr:nvSpPr>
      <xdr:spPr bwMode="auto">
        <a:xfrm flipV="1">
          <a:off x="0" y="3076575"/>
          <a:ext cx="5610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indexed="11"/>
  </sheetPr>
  <dimension ref="A16:K368"/>
  <sheetViews>
    <sheetView showGridLines="0" showRowColHeaders="0" zoomScaleSheetLayoutView="100" workbookViewId="0">
      <selection activeCell="G7" sqref="G7"/>
    </sheetView>
  </sheetViews>
  <sheetFormatPr defaultColWidth="8.85546875" defaultRowHeight="12.95" customHeight="1" x14ac:dyDescent="0.2"/>
  <cols>
    <col min="1" max="1" width="8.85546875" style="190"/>
    <col min="2" max="2" width="10" style="190" customWidth="1"/>
    <col min="3" max="3" width="8.85546875" style="190"/>
    <col min="4" max="4" width="9.140625" style="190" customWidth="1"/>
    <col min="5" max="16384" width="8.85546875" style="190"/>
  </cols>
  <sheetData>
    <row r="16" spans="1:11" ht="16.5" customHeight="1" x14ac:dyDescent="0.25">
      <c r="A16" s="1082" t="s">
        <v>830</v>
      </c>
      <c r="B16" s="1082"/>
      <c r="C16" s="1082"/>
      <c r="D16" s="1082"/>
      <c r="E16" s="1082"/>
      <c r="F16" s="1082"/>
      <c r="G16" s="1082"/>
      <c r="H16" s="1082"/>
      <c r="I16" s="1082"/>
      <c r="K16" s="904"/>
    </row>
    <row r="17" spans="1:9" ht="12.95" customHeight="1" x14ac:dyDescent="0.2">
      <c r="E17" s="840"/>
    </row>
    <row r="18" spans="1:9" ht="12.95" customHeight="1" x14ac:dyDescent="0.2">
      <c r="B18" s="190" t="s">
        <v>45</v>
      </c>
      <c r="E18" s="840"/>
    </row>
    <row r="19" spans="1:9" ht="12.95" customHeight="1" x14ac:dyDescent="0.2">
      <c r="A19" s="1083" t="s">
        <v>817</v>
      </c>
      <c r="B19" s="1083"/>
      <c r="C19" s="1083"/>
      <c r="D19" s="1083"/>
      <c r="E19" s="1083"/>
      <c r="F19" s="1083"/>
      <c r="G19" s="1083"/>
      <c r="H19" s="1083"/>
      <c r="I19" s="1083"/>
    </row>
    <row r="20" spans="1:9" ht="12.95" customHeight="1" x14ac:dyDescent="0.2">
      <c r="C20" s="855"/>
    </row>
    <row r="21" spans="1:9" ht="12.95" customHeight="1" x14ac:dyDescent="0.2">
      <c r="E21" s="845"/>
    </row>
    <row r="22" spans="1:9" ht="12.95" customHeight="1" x14ac:dyDescent="0.2">
      <c r="C22" s="1081" t="s">
        <v>45</v>
      </c>
      <c r="D22" s="1081"/>
      <c r="E22" s="1081"/>
      <c r="F22" s="1081"/>
      <c r="G22" s="1081"/>
    </row>
    <row r="30" spans="1:9" ht="12.95" customHeight="1" x14ac:dyDescent="0.2">
      <c r="D30" s="856"/>
      <c r="E30" s="841"/>
      <c r="F30" s="841"/>
      <c r="G30" s="841"/>
      <c r="H30" s="841"/>
      <c r="I30" s="841"/>
    </row>
    <row r="31" spans="1:9" ht="12.95" customHeight="1" x14ac:dyDescent="0.2">
      <c r="D31" s="841"/>
      <c r="E31" s="841"/>
      <c r="F31" s="841"/>
      <c r="G31" s="841"/>
      <c r="H31" s="841"/>
      <c r="I31" s="841"/>
    </row>
    <row r="32" spans="1:9" ht="12.95" customHeight="1" x14ac:dyDescent="0.2">
      <c r="D32" s="841"/>
      <c r="E32" s="841"/>
      <c r="F32" s="841"/>
      <c r="G32" s="841"/>
      <c r="H32" s="841"/>
      <c r="I32" s="841"/>
    </row>
    <row r="33" spans="4:9" ht="12.95" customHeight="1" x14ac:dyDescent="0.2">
      <c r="E33" s="841"/>
      <c r="F33" s="841"/>
      <c r="G33" s="841"/>
      <c r="H33" s="841"/>
    </row>
    <row r="34" spans="4:9" ht="12.95" customHeight="1" x14ac:dyDescent="0.2">
      <c r="D34" s="841"/>
      <c r="E34" s="841"/>
      <c r="F34" s="841"/>
      <c r="G34" s="841"/>
      <c r="H34" s="841"/>
      <c r="I34" s="841"/>
    </row>
    <row r="35" spans="4:9" ht="12.95" customHeight="1" x14ac:dyDescent="0.2">
      <c r="D35" s="841"/>
      <c r="E35" s="841"/>
      <c r="F35" s="841"/>
      <c r="G35" s="841"/>
      <c r="H35" s="841"/>
      <c r="I35" s="841"/>
    </row>
    <row r="36" spans="4:9" ht="12.95" customHeight="1" x14ac:dyDescent="0.2">
      <c r="D36" s="841"/>
      <c r="E36" s="841"/>
      <c r="F36" s="841"/>
      <c r="G36" s="841"/>
      <c r="H36" s="841"/>
      <c r="I36" s="841"/>
    </row>
    <row r="37" spans="4:9" ht="12.95" customHeight="1" x14ac:dyDescent="0.2">
      <c r="D37" s="841"/>
      <c r="E37" s="841"/>
      <c r="F37" s="841"/>
      <c r="G37" s="841"/>
      <c r="H37" s="841"/>
      <c r="I37" s="841"/>
    </row>
    <row r="38" spans="4:9" ht="12.95" customHeight="1" x14ac:dyDescent="0.2">
      <c r="D38" s="841"/>
      <c r="E38" s="841"/>
      <c r="F38" s="841"/>
      <c r="G38" s="841"/>
      <c r="H38" s="841"/>
      <c r="I38" s="841"/>
    </row>
    <row r="39" spans="4:9" ht="12.95" customHeight="1" x14ac:dyDescent="0.2">
      <c r="D39" s="841"/>
      <c r="E39" s="841"/>
      <c r="F39" s="841"/>
      <c r="G39" s="841"/>
      <c r="H39" s="841"/>
      <c r="I39" s="841"/>
    </row>
    <row r="40" spans="4:9" ht="12.95" customHeight="1" x14ac:dyDescent="0.2">
      <c r="D40" s="841"/>
      <c r="E40" s="841"/>
      <c r="F40" s="841"/>
      <c r="G40" s="841"/>
      <c r="H40" s="841"/>
      <c r="I40" s="841"/>
    </row>
    <row r="41" spans="4:9" ht="12.95" customHeight="1" x14ac:dyDescent="0.2">
      <c r="D41" s="841"/>
      <c r="E41" s="841"/>
      <c r="F41" s="841"/>
      <c r="G41" s="841"/>
      <c r="H41" s="841"/>
      <c r="I41" s="841"/>
    </row>
    <row r="42" spans="4:9" ht="12.95" customHeight="1" x14ac:dyDescent="0.2">
      <c r="D42" s="856"/>
      <c r="E42" s="856"/>
      <c r="F42" s="856"/>
      <c r="G42" s="856"/>
      <c r="H42" s="856"/>
    </row>
    <row r="59" spans="4:5" s="840" customFormat="1" ht="12.95" customHeight="1" x14ac:dyDescent="0.2">
      <c r="D59" s="190"/>
      <c r="E59" s="845"/>
    </row>
    <row r="60" spans="4:5" s="840" customFormat="1" ht="12.95" customHeight="1" x14ac:dyDescent="0.2">
      <c r="D60" s="190"/>
    </row>
    <row r="61" spans="4:5" s="840" customFormat="1" ht="12.95" customHeight="1" x14ac:dyDescent="0.2">
      <c r="D61" s="190"/>
    </row>
    <row r="62" spans="4:5" s="840" customFormat="1" ht="12.95" customHeight="1" x14ac:dyDescent="0.2">
      <c r="D62" s="190"/>
      <c r="E62" s="845"/>
    </row>
    <row r="66" spans="5:5" ht="12.95" customHeight="1" x14ac:dyDescent="0.2">
      <c r="E66" s="845"/>
    </row>
    <row r="112" spans="5:5" ht="12.95" customHeight="1" x14ac:dyDescent="0.2">
      <c r="E112" s="845"/>
    </row>
    <row r="115" spans="3:7" ht="12.95" customHeight="1" x14ac:dyDescent="0.2">
      <c r="C115" s="1084"/>
      <c r="D115" s="1084"/>
      <c r="E115" s="1084"/>
      <c r="F115" s="1084"/>
      <c r="G115" s="1084"/>
    </row>
    <row r="168" spans="5:5" ht="12.95" customHeight="1" x14ac:dyDescent="0.2">
      <c r="E168" s="845"/>
    </row>
    <row r="169" spans="5:5" ht="12.95" customHeight="1" x14ac:dyDescent="0.2">
      <c r="E169" s="840"/>
    </row>
    <row r="170" spans="5:5" ht="12.95" customHeight="1" x14ac:dyDescent="0.2">
      <c r="E170" s="840"/>
    </row>
    <row r="171" spans="5:5" ht="12.95" customHeight="1" x14ac:dyDescent="0.2">
      <c r="E171" s="845"/>
    </row>
    <row r="224" spans="5:5" ht="12.95" customHeight="1" x14ac:dyDescent="0.2">
      <c r="E224" s="845"/>
    </row>
    <row r="225" spans="5:5" ht="12.95" customHeight="1" x14ac:dyDescent="0.2">
      <c r="E225" s="840"/>
    </row>
    <row r="226" spans="5:5" ht="12.95" customHeight="1" x14ac:dyDescent="0.2">
      <c r="E226" s="840"/>
    </row>
    <row r="227" spans="5:5" ht="12.95" customHeight="1" x14ac:dyDescent="0.2">
      <c r="E227" s="845"/>
    </row>
    <row r="278" spans="5:5" ht="12.95" customHeight="1" x14ac:dyDescent="0.2">
      <c r="E278" s="845"/>
    </row>
    <row r="279" spans="5:5" ht="12.95" customHeight="1" x14ac:dyDescent="0.2">
      <c r="E279" s="840"/>
    </row>
    <row r="280" spans="5:5" ht="12.95" customHeight="1" x14ac:dyDescent="0.2">
      <c r="E280" s="840"/>
    </row>
    <row r="281" spans="5:5" ht="12.95" customHeight="1" x14ac:dyDescent="0.2">
      <c r="E281" s="845"/>
    </row>
    <row r="363" spans="9:9" ht="12.95" customHeight="1" x14ac:dyDescent="0.2">
      <c r="I363" s="840"/>
    </row>
    <row r="364" spans="9:9" ht="12.95" customHeight="1" x14ac:dyDescent="0.2">
      <c r="I364" s="840"/>
    </row>
    <row r="365" spans="9:9" ht="12.95" customHeight="1" x14ac:dyDescent="0.2">
      <c r="I365" s="840"/>
    </row>
    <row r="366" spans="9:9" ht="12.95" customHeight="1" x14ac:dyDescent="0.2">
      <c r="I366" s="840"/>
    </row>
    <row r="367" spans="9:9" ht="12.95" customHeight="1" x14ac:dyDescent="0.2">
      <c r="I367" s="840"/>
    </row>
    <row r="368" spans="9:9" ht="12.95" customHeight="1" x14ac:dyDescent="0.2">
      <c r="I368" s="840"/>
    </row>
  </sheetData>
  <mergeCells count="4">
    <mergeCell ref="C22:G22"/>
    <mergeCell ref="A16:I16"/>
    <mergeCell ref="A19:I19"/>
    <mergeCell ref="C115:G115"/>
  </mergeCells>
  <phoneticPr fontId="9" type="noConversion"/>
  <pageMargins left="0.78740157480314965" right="0.78740157480314965" top="0.98425196850393704" bottom="0.98425196850393704" header="0.51181102362204722" footer="0.51181102362204722"/>
  <pageSetup paperSize="9" scale="98" orientation="portrait" r:id="rId1"/>
  <headerFooter alignWithMargins="0"/>
  <rowBreaks count="6" manualBreakCount="6">
    <brk id="48" max="8" man="1"/>
    <brk id="157" max="8" man="1"/>
    <brk id="213" max="8" man="1"/>
    <brk id="267" max="8" man="1"/>
    <brk id="304" max="8" man="1"/>
    <brk id="36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
  <sheetViews>
    <sheetView workbookViewId="0">
      <selection activeCell="N20" sqref="N20"/>
    </sheetView>
  </sheetViews>
  <sheetFormatPr defaultColWidth="8.85546875" defaultRowHeight="18" x14ac:dyDescent="0.25"/>
  <cols>
    <col min="1" max="1" width="6.7109375" style="19" customWidth="1"/>
    <col min="2" max="2" width="59" style="19" bestFit="1" customWidth="1"/>
    <col min="3" max="4" width="19.28515625" style="19" bestFit="1" customWidth="1"/>
    <col min="5" max="5" width="3.7109375" style="21" bestFit="1" customWidth="1"/>
    <col min="6" max="7" width="19.28515625" style="19" bestFit="1" customWidth="1"/>
    <col min="8" max="8" width="3.7109375" style="19" bestFit="1" customWidth="1"/>
    <col min="9" max="9" width="47.140625" style="19" bestFit="1" customWidth="1"/>
    <col min="10" max="10" width="17.7109375" style="19" bestFit="1" customWidth="1"/>
    <col min="11" max="11" width="19.28515625" style="19" bestFit="1" customWidth="1"/>
    <col min="12" max="12" width="3.7109375" style="19" bestFit="1" customWidth="1"/>
    <col min="13" max="14" width="19.28515625" style="19" bestFit="1" customWidth="1"/>
    <col min="15" max="16384" width="8.85546875" style="19"/>
  </cols>
  <sheetData>
    <row r="1" spans="2:14" ht="23.25" x14ac:dyDescent="0.35">
      <c r="B1" s="299" t="s">
        <v>527</v>
      </c>
      <c r="C1" s="34"/>
      <c r="D1" s="34"/>
      <c r="E1" s="33"/>
      <c r="F1" s="25"/>
      <c r="G1" s="25"/>
      <c r="H1" s="25"/>
      <c r="I1" s="25"/>
      <c r="J1" s="25"/>
      <c r="K1" s="25"/>
      <c r="L1" s="25"/>
      <c r="M1" s="25"/>
      <c r="N1" s="25"/>
    </row>
    <row r="2" spans="2:14" x14ac:dyDescent="0.25">
      <c r="B2" s="25"/>
      <c r="C2" s="25"/>
      <c r="D2" s="25"/>
      <c r="E2" s="23"/>
      <c r="F2" s="25"/>
      <c r="G2" s="25"/>
      <c r="H2" s="25"/>
      <c r="I2" s="25"/>
      <c r="J2" s="25"/>
      <c r="K2" s="25"/>
      <c r="L2" s="25"/>
      <c r="M2" s="25"/>
      <c r="N2" s="25"/>
    </row>
    <row r="3" spans="2:14" x14ac:dyDescent="0.25">
      <c r="B3" s="25"/>
      <c r="C3" s="25"/>
      <c r="D3" s="25"/>
      <c r="E3" s="23"/>
      <c r="F3" s="25"/>
      <c r="G3" s="25"/>
      <c r="H3" s="25"/>
      <c r="I3" s="25"/>
      <c r="J3" s="25"/>
      <c r="K3" s="25"/>
      <c r="L3" s="25"/>
      <c r="M3" s="25"/>
      <c r="N3" s="25"/>
    </row>
    <row r="4" spans="2:14" x14ac:dyDescent="0.25">
      <c r="B4" s="181" t="s">
        <v>363</v>
      </c>
      <c r="C4" s="34"/>
      <c r="D4" s="34"/>
      <c r="E4" s="33"/>
      <c r="F4" s="25"/>
      <c r="G4" s="25"/>
      <c r="H4" s="25"/>
      <c r="I4" s="181" t="s">
        <v>371</v>
      </c>
      <c r="J4" s="34"/>
      <c r="K4" s="34"/>
      <c r="L4" s="33"/>
      <c r="M4" s="20"/>
      <c r="N4" s="25"/>
    </row>
    <row r="5" spans="2:14" x14ac:dyDescent="0.25">
      <c r="B5" s="291"/>
      <c r="C5" s="32"/>
      <c r="D5" s="390" t="s">
        <v>501</v>
      </c>
      <c r="E5" s="292"/>
      <c r="F5" s="32"/>
      <c r="G5" s="390" t="s">
        <v>458</v>
      </c>
      <c r="H5" s="292"/>
      <c r="I5" s="181"/>
      <c r="J5" s="293"/>
      <c r="K5" s="390" t="s">
        <v>501</v>
      </c>
      <c r="L5" s="292"/>
      <c r="M5" s="32"/>
      <c r="N5" s="390" t="s">
        <v>458</v>
      </c>
    </row>
    <row r="6" spans="2:14" ht="18.75" x14ac:dyDescent="0.3">
      <c r="B6" s="291"/>
      <c r="C6" s="300" t="s">
        <v>66</v>
      </c>
      <c r="D6" s="300" t="s">
        <v>66</v>
      </c>
      <c r="E6" s="295"/>
      <c r="F6" s="300" t="s">
        <v>66</v>
      </c>
      <c r="G6" s="300" t="s">
        <v>66</v>
      </c>
      <c r="H6" s="294"/>
      <c r="I6" s="181"/>
      <c r="J6" s="296" t="s">
        <v>66</v>
      </c>
      <c r="K6" s="296" t="s">
        <v>66</v>
      </c>
      <c r="L6" s="301"/>
      <c r="M6" s="296" t="s">
        <v>66</v>
      </c>
      <c r="N6" s="296" t="s">
        <v>66</v>
      </c>
    </row>
    <row r="7" spans="2:14" x14ac:dyDescent="0.25">
      <c r="B7" s="24"/>
      <c r="C7" s="25"/>
      <c r="D7" s="25"/>
      <c r="E7" s="23"/>
      <c r="F7" s="25"/>
      <c r="G7" s="25"/>
      <c r="H7" s="25"/>
      <c r="I7" s="181"/>
      <c r="J7" s="34"/>
      <c r="K7" s="34"/>
      <c r="L7" s="33"/>
      <c r="M7" s="22"/>
      <c r="N7" s="23"/>
    </row>
    <row r="8" spans="2:14" x14ac:dyDescent="0.25">
      <c r="B8" s="181" t="s">
        <v>365</v>
      </c>
      <c r="C8" s="330" t="s">
        <v>45</v>
      </c>
      <c r="D8" s="330" t="s">
        <v>45</v>
      </c>
      <c r="E8" s="331" t="s">
        <v>45</v>
      </c>
      <c r="F8" s="391" t="s">
        <v>45</v>
      </c>
      <c r="G8" s="330" t="s">
        <v>45</v>
      </c>
      <c r="H8" s="330" t="s">
        <v>45</v>
      </c>
      <c r="I8" s="392" t="s">
        <v>45</v>
      </c>
      <c r="J8" s="393" t="s">
        <v>45</v>
      </c>
      <c r="K8" s="393" t="s">
        <v>45</v>
      </c>
      <c r="L8" s="394" t="s">
        <v>45</v>
      </c>
      <c r="M8" s="395" t="s">
        <v>45</v>
      </c>
      <c r="N8" s="331" t="s">
        <v>45</v>
      </c>
    </row>
    <row r="9" spans="2:14" x14ac:dyDescent="0.25">
      <c r="B9" s="291"/>
      <c r="C9" s="330" t="s">
        <v>45</v>
      </c>
      <c r="D9" s="330" t="s">
        <v>45</v>
      </c>
      <c r="E9" s="331" t="s">
        <v>45</v>
      </c>
      <c r="F9" s="391" t="s">
        <v>45</v>
      </c>
      <c r="G9" s="330" t="s">
        <v>45</v>
      </c>
      <c r="H9" s="330" t="s">
        <v>45</v>
      </c>
      <c r="I9" s="392" t="s">
        <v>372</v>
      </c>
      <c r="J9" s="393" t="s">
        <v>45</v>
      </c>
      <c r="K9" s="393" t="s">
        <v>45</v>
      </c>
      <c r="L9" s="394" t="s">
        <v>45</v>
      </c>
      <c r="M9" s="396" t="s">
        <v>45</v>
      </c>
      <c r="N9" s="331" t="s">
        <v>45</v>
      </c>
    </row>
    <row r="10" spans="2:14" x14ac:dyDescent="0.25">
      <c r="B10" s="180" t="s">
        <v>366</v>
      </c>
      <c r="C10" s="397">
        <v>786688</v>
      </c>
      <c r="D10" s="330" t="s">
        <v>45</v>
      </c>
      <c r="E10" s="331" t="s">
        <v>45</v>
      </c>
      <c r="F10" s="397">
        <v>779751</v>
      </c>
      <c r="G10" s="330" t="s">
        <v>45</v>
      </c>
      <c r="H10" s="330" t="s">
        <v>45</v>
      </c>
      <c r="I10" s="392" t="s">
        <v>45</v>
      </c>
      <c r="J10" s="393" t="s">
        <v>45</v>
      </c>
      <c r="K10" s="393" t="s">
        <v>45</v>
      </c>
      <c r="L10" s="394" t="s">
        <v>45</v>
      </c>
      <c r="M10" s="396" t="s">
        <v>45</v>
      </c>
      <c r="N10" s="331" t="s">
        <v>45</v>
      </c>
    </row>
    <row r="11" spans="2:14" x14ac:dyDescent="0.25">
      <c r="B11" s="180"/>
      <c r="C11" s="391" t="s">
        <v>45</v>
      </c>
      <c r="D11" s="330" t="s">
        <v>45</v>
      </c>
      <c r="E11" s="331" t="s">
        <v>45</v>
      </c>
      <c r="F11" s="391" t="s">
        <v>45</v>
      </c>
      <c r="G11" s="330" t="s">
        <v>45</v>
      </c>
      <c r="H11" s="330" t="s">
        <v>45</v>
      </c>
      <c r="I11" s="398" t="s">
        <v>306</v>
      </c>
      <c r="J11" s="397" t="s">
        <v>45</v>
      </c>
      <c r="K11" s="391" t="s">
        <v>45</v>
      </c>
      <c r="L11" s="396" t="s">
        <v>45</v>
      </c>
      <c r="M11" s="397" t="s">
        <v>45</v>
      </c>
      <c r="N11" s="331" t="s">
        <v>45</v>
      </c>
    </row>
    <row r="12" spans="2:14" x14ac:dyDescent="0.25">
      <c r="B12" s="180" t="s">
        <v>367</v>
      </c>
      <c r="C12" s="399">
        <v>28747265</v>
      </c>
      <c r="D12" s="330" t="s">
        <v>45</v>
      </c>
      <c r="E12" s="331" t="s">
        <v>45</v>
      </c>
      <c r="F12" s="399">
        <v>30724835</v>
      </c>
      <c r="G12" s="330" t="s">
        <v>45</v>
      </c>
      <c r="H12" s="330" t="s">
        <v>45</v>
      </c>
      <c r="I12" s="398" t="s">
        <v>45</v>
      </c>
      <c r="J12" s="391" t="s">
        <v>45</v>
      </c>
      <c r="K12" s="391" t="s">
        <v>45</v>
      </c>
      <c r="L12" s="396" t="s">
        <v>45</v>
      </c>
      <c r="M12" s="391" t="s">
        <v>45</v>
      </c>
      <c r="N12" s="331" t="s">
        <v>45</v>
      </c>
    </row>
    <row r="13" spans="2:14" x14ac:dyDescent="0.25">
      <c r="B13" s="180"/>
      <c r="C13" s="396" t="s">
        <v>45</v>
      </c>
      <c r="D13" s="330" t="s">
        <v>45</v>
      </c>
      <c r="E13" s="331" t="s">
        <v>45</v>
      </c>
      <c r="F13" s="396" t="s">
        <v>45</v>
      </c>
      <c r="G13" s="330" t="s">
        <v>45</v>
      </c>
      <c r="H13" s="330" t="s">
        <v>45</v>
      </c>
      <c r="I13" s="398" t="s">
        <v>537</v>
      </c>
      <c r="J13" s="391" t="s">
        <v>45</v>
      </c>
      <c r="K13" s="391" t="s">
        <v>45</v>
      </c>
      <c r="L13" s="396" t="s">
        <v>45</v>
      </c>
      <c r="M13" s="391" t="s">
        <v>45</v>
      </c>
      <c r="N13" s="330" t="s">
        <v>45</v>
      </c>
    </row>
    <row r="14" spans="2:14" x14ac:dyDescent="0.25">
      <c r="B14" s="180" t="s">
        <v>304</v>
      </c>
      <c r="C14" s="400">
        <v>2539925</v>
      </c>
      <c r="D14" s="330" t="s">
        <v>45</v>
      </c>
      <c r="E14" s="331" t="s">
        <v>45</v>
      </c>
      <c r="F14" s="400">
        <v>2360650</v>
      </c>
      <c r="G14" s="330" t="s">
        <v>45</v>
      </c>
      <c r="H14" s="330" t="s">
        <v>45</v>
      </c>
      <c r="I14" s="398" t="s">
        <v>39</v>
      </c>
      <c r="J14" s="397">
        <v>-204032</v>
      </c>
      <c r="K14" s="391" t="s">
        <v>45</v>
      </c>
      <c r="L14" s="396" t="s">
        <v>45</v>
      </c>
      <c r="M14" s="397">
        <v>296661</v>
      </c>
      <c r="N14" s="330" t="s">
        <v>45</v>
      </c>
    </row>
    <row r="15" spans="2:14" x14ac:dyDescent="0.25">
      <c r="B15" s="180"/>
      <c r="C15" s="330" t="s">
        <v>45</v>
      </c>
      <c r="D15" s="398">
        <v>32073878</v>
      </c>
      <c r="E15" s="331" t="s">
        <v>45</v>
      </c>
      <c r="F15" s="330" t="s">
        <v>45</v>
      </c>
      <c r="G15" s="398">
        <v>33865235</v>
      </c>
      <c r="H15" s="330" t="s">
        <v>45</v>
      </c>
      <c r="I15" s="398" t="s">
        <v>45</v>
      </c>
      <c r="J15" s="391" t="s">
        <v>45</v>
      </c>
      <c r="K15" s="391" t="s">
        <v>45</v>
      </c>
      <c r="L15" s="396" t="s">
        <v>45</v>
      </c>
      <c r="M15" s="391" t="s">
        <v>45</v>
      </c>
      <c r="N15" s="330" t="s">
        <v>45</v>
      </c>
    </row>
    <row r="16" spans="2:14" x14ac:dyDescent="0.25">
      <c r="B16" s="180"/>
      <c r="C16" s="330" t="s">
        <v>45</v>
      </c>
      <c r="D16" s="330" t="s">
        <v>45</v>
      </c>
      <c r="E16" s="331" t="s">
        <v>45</v>
      </c>
      <c r="F16" s="396" t="s">
        <v>45</v>
      </c>
      <c r="G16" s="330" t="s">
        <v>45</v>
      </c>
      <c r="H16" s="330" t="s">
        <v>45</v>
      </c>
      <c r="I16" s="398" t="s">
        <v>538</v>
      </c>
      <c r="J16" s="391" t="s">
        <v>45</v>
      </c>
      <c r="K16" s="391" t="s">
        <v>45</v>
      </c>
      <c r="L16" s="396" t="s">
        <v>45</v>
      </c>
      <c r="M16" s="391" t="s">
        <v>45</v>
      </c>
      <c r="N16" s="330" t="s">
        <v>45</v>
      </c>
    </row>
    <row r="17" spans="1:14" x14ac:dyDescent="0.25">
      <c r="B17" s="181" t="s">
        <v>368</v>
      </c>
      <c r="C17" s="330" t="s">
        <v>45</v>
      </c>
      <c r="D17" s="330" t="s">
        <v>45</v>
      </c>
      <c r="E17" s="331" t="s">
        <v>45</v>
      </c>
      <c r="F17" s="391" t="s">
        <v>45</v>
      </c>
      <c r="G17" s="330" t="s">
        <v>45</v>
      </c>
      <c r="H17" s="330" t="s">
        <v>45</v>
      </c>
      <c r="I17" s="398" t="s">
        <v>39</v>
      </c>
      <c r="J17" s="400" t="s">
        <v>45</v>
      </c>
      <c r="K17" s="391" t="s">
        <v>45</v>
      </c>
      <c r="L17" s="396" t="s">
        <v>45</v>
      </c>
      <c r="M17" s="400" t="s">
        <v>45</v>
      </c>
      <c r="N17" s="330" t="s">
        <v>45</v>
      </c>
    </row>
    <row r="18" spans="1:14" x14ac:dyDescent="0.25">
      <c r="B18" s="181"/>
      <c r="C18" s="330" t="s">
        <v>45</v>
      </c>
      <c r="D18" s="330" t="s">
        <v>45</v>
      </c>
      <c r="E18" s="331" t="s">
        <v>45</v>
      </c>
      <c r="F18" s="391" t="s">
        <v>45</v>
      </c>
      <c r="G18" s="330" t="s">
        <v>45</v>
      </c>
      <c r="H18" s="330" t="s">
        <v>45</v>
      </c>
      <c r="I18" s="398" t="s">
        <v>45</v>
      </c>
      <c r="J18" s="391" t="s">
        <v>45</v>
      </c>
      <c r="K18" s="397">
        <v>-204032</v>
      </c>
      <c r="L18" s="396" t="s">
        <v>45</v>
      </c>
      <c r="M18" s="330" t="s">
        <v>45</v>
      </c>
      <c r="N18" s="398">
        <v>296661</v>
      </c>
    </row>
    <row r="19" spans="1:14" x14ac:dyDescent="0.25">
      <c r="B19" s="180" t="s">
        <v>369</v>
      </c>
      <c r="C19" s="397">
        <v>2</v>
      </c>
      <c r="D19" s="330" t="s">
        <v>45</v>
      </c>
      <c r="E19" s="331" t="s">
        <v>45</v>
      </c>
      <c r="F19" s="397">
        <v>2</v>
      </c>
      <c r="G19" s="330" t="s">
        <v>45</v>
      </c>
      <c r="H19" s="330" t="s">
        <v>45</v>
      </c>
      <c r="I19" s="398" t="s">
        <v>45</v>
      </c>
      <c r="J19" s="391" t="s">
        <v>45</v>
      </c>
      <c r="K19" s="391" t="s">
        <v>45</v>
      </c>
      <c r="L19" s="396" t="s">
        <v>45</v>
      </c>
      <c r="M19" s="330" t="s">
        <v>45</v>
      </c>
      <c r="N19" s="330" t="s">
        <v>45</v>
      </c>
    </row>
    <row r="20" spans="1:14" x14ac:dyDescent="0.25">
      <c r="B20" s="180"/>
      <c r="C20" s="391" t="s">
        <v>45</v>
      </c>
      <c r="D20" s="330" t="s">
        <v>45</v>
      </c>
      <c r="E20" s="331" t="s">
        <v>45</v>
      </c>
      <c r="F20" s="391" t="s">
        <v>45</v>
      </c>
      <c r="G20" s="330" t="s">
        <v>45</v>
      </c>
      <c r="H20" s="330" t="s">
        <v>45</v>
      </c>
      <c r="I20" s="392" t="s">
        <v>373</v>
      </c>
      <c r="J20" s="391" t="s">
        <v>45</v>
      </c>
      <c r="K20" s="397">
        <v>390129</v>
      </c>
      <c r="L20" s="396" t="s">
        <v>45</v>
      </c>
      <c r="M20" s="330" t="s">
        <v>45</v>
      </c>
      <c r="N20" s="397">
        <v>491627</v>
      </c>
    </row>
    <row r="21" spans="1:14" x14ac:dyDescent="0.25">
      <c r="A21" s="315"/>
      <c r="B21" s="180" t="s">
        <v>305</v>
      </c>
      <c r="C21" s="397">
        <v>4200393</v>
      </c>
      <c r="D21" s="330" t="s">
        <v>45</v>
      </c>
      <c r="E21" s="331" t="s">
        <v>45</v>
      </c>
      <c r="F21" s="397">
        <v>3048364</v>
      </c>
      <c r="G21" s="330" t="s">
        <v>45</v>
      </c>
      <c r="H21" s="330" t="s">
        <v>45</v>
      </c>
      <c r="I21" s="392" t="s">
        <v>45</v>
      </c>
      <c r="J21" s="391" t="s">
        <v>45</v>
      </c>
      <c r="K21" s="391" t="s">
        <v>45</v>
      </c>
      <c r="L21" s="396" t="s">
        <v>45</v>
      </c>
      <c r="M21" s="330" t="s">
        <v>45</v>
      </c>
      <c r="N21" s="391" t="s">
        <v>45</v>
      </c>
    </row>
    <row r="22" spans="1:14" x14ac:dyDescent="0.25">
      <c r="B22" s="180"/>
      <c r="C22" s="391" t="s">
        <v>45</v>
      </c>
      <c r="D22" s="330" t="s">
        <v>45</v>
      </c>
      <c r="E22" s="331" t="s">
        <v>45</v>
      </c>
      <c r="F22" s="391" t="s">
        <v>45</v>
      </c>
      <c r="G22" s="330" t="s">
        <v>45</v>
      </c>
      <c r="H22" s="330" t="s">
        <v>45</v>
      </c>
      <c r="I22" s="398" t="s">
        <v>45</v>
      </c>
      <c r="J22" s="391" t="s">
        <v>45</v>
      </c>
      <c r="K22" s="391" t="s">
        <v>45</v>
      </c>
      <c r="L22" s="396" t="s">
        <v>45</v>
      </c>
      <c r="M22" s="330" t="s">
        <v>45</v>
      </c>
      <c r="N22" s="391" t="s">
        <v>45</v>
      </c>
    </row>
    <row r="23" spans="1:14" x14ac:dyDescent="0.25">
      <c r="B23" s="180" t="s">
        <v>175</v>
      </c>
      <c r="C23" s="397" t="s">
        <v>45</v>
      </c>
      <c r="D23" s="330" t="s">
        <v>45</v>
      </c>
      <c r="E23" s="331" t="s">
        <v>45</v>
      </c>
      <c r="F23" s="397" t="s">
        <v>45</v>
      </c>
      <c r="G23" s="330" t="s">
        <v>45</v>
      </c>
      <c r="H23" s="330" t="s">
        <v>45</v>
      </c>
      <c r="I23" s="392" t="s">
        <v>374</v>
      </c>
      <c r="J23" s="391" t="s">
        <v>45</v>
      </c>
      <c r="K23" s="397">
        <v>405157</v>
      </c>
      <c r="L23" s="396" t="s">
        <v>45</v>
      </c>
      <c r="M23" s="330" t="s">
        <v>45</v>
      </c>
      <c r="N23" s="397">
        <v>498618</v>
      </c>
    </row>
    <row r="24" spans="1:14" x14ac:dyDescent="0.25">
      <c r="B24" s="180"/>
      <c r="C24" s="391" t="s">
        <v>45</v>
      </c>
      <c r="D24" s="330" t="s">
        <v>45</v>
      </c>
      <c r="E24" s="331" t="s">
        <v>45</v>
      </c>
      <c r="F24" s="391" t="s">
        <v>45</v>
      </c>
      <c r="G24" s="330" t="s">
        <v>45</v>
      </c>
      <c r="H24" s="330" t="s">
        <v>45</v>
      </c>
      <c r="I24" s="398" t="s">
        <v>45</v>
      </c>
      <c r="J24" s="391" t="s">
        <v>45</v>
      </c>
      <c r="K24" s="391" t="s">
        <v>45</v>
      </c>
      <c r="L24" s="396" t="s">
        <v>45</v>
      </c>
      <c r="M24" s="330" t="s">
        <v>45</v>
      </c>
      <c r="N24" s="391" t="s">
        <v>45</v>
      </c>
    </row>
    <row r="25" spans="1:14" x14ac:dyDescent="0.25">
      <c r="B25" s="180" t="s">
        <v>370</v>
      </c>
      <c r="C25" s="400">
        <v>1091350</v>
      </c>
      <c r="D25" s="330" t="s">
        <v>45</v>
      </c>
      <c r="E25" s="331" t="s">
        <v>45</v>
      </c>
      <c r="F25" s="400">
        <v>1890234</v>
      </c>
      <c r="G25" s="330" t="s">
        <v>45</v>
      </c>
      <c r="H25" s="330" t="s">
        <v>45</v>
      </c>
      <c r="I25" s="392" t="s">
        <v>375</v>
      </c>
      <c r="J25" s="391" t="s">
        <v>45</v>
      </c>
      <c r="K25" s="397">
        <v>27411415</v>
      </c>
      <c r="L25" s="396" t="s">
        <v>45</v>
      </c>
      <c r="M25" s="330" t="s">
        <v>45</v>
      </c>
      <c r="N25" s="397">
        <v>25043214</v>
      </c>
    </row>
    <row r="26" spans="1:14" x14ac:dyDescent="0.25">
      <c r="B26" s="180"/>
      <c r="C26" s="396" t="s">
        <v>45</v>
      </c>
      <c r="D26" s="398">
        <v>5291745</v>
      </c>
      <c r="E26" s="331" t="s">
        <v>45</v>
      </c>
      <c r="F26" s="401" t="s">
        <v>45</v>
      </c>
      <c r="G26" s="398">
        <v>4938600</v>
      </c>
      <c r="H26" s="330" t="s">
        <v>45</v>
      </c>
      <c r="I26" s="398" t="s">
        <v>45</v>
      </c>
      <c r="J26" s="391" t="s">
        <v>45</v>
      </c>
      <c r="K26" s="391" t="s">
        <v>45</v>
      </c>
      <c r="L26" s="396" t="s">
        <v>45</v>
      </c>
      <c r="M26" s="330" t="s">
        <v>45</v>
      </c>
      <c r="N26" s="391" t="s">
        <v>45</v>
      </c>
    </row>
    <row r="27" spans="1:14" x14ac:dyDescent="0.25">
      <c r="B27" s="180"/>
      <c r="C27" s="401" t="s">
        <v>45</v>
      </c>
      <c r="D27" s="330" t="s">
        <v>45</v>
      </c>
      <c r="E27" s="331" t="s">
        <v>45</v>
      </c>
      <c r="F27" s="330" t="s">
        <v>45</v>
      </c>
      <c r="G27" s="330" t="s">
        <v>45</v>
      </c>
      <c r="H27" s="330" t="s">
        <v>45</v>
      </c>
      <c r="I27" s="392" t="s">
        <v>379</v>
      </c>
      <c r="J27" s="391" t="s">
        <v>45</v>
      </c>
      <c r="K27" s="391" t="s">
        <v>45</v>
      </c>
      <c r="L27" s="396" t="s">
        <v>45</v>
      </c>
      <c r="M27" s="330" t="s">
        <v>45</v>
      </c>
      <c r="N27" s="391" t="s">
        <v>45</v>
      </c>
    </row>
    <row r="28" spans="1:14" x14ac:dyDescent="0.25">
      <c r="B28" s="25"/>
      <c r="C28" s="330" t="s">
        <v>45</v>
      </c>
      <c r="D28" s="330" t="s">
        <v>45</v>
      </c>
      <c r="E28" s="331" t="s">
        <v>45</v>
      </c>
      <c r="F28" s="330" t="s">
        <v>45</v>
      </c>
      <c r="G28" s="330" t="s">
        <v>45</v>
      </c>
      <c r="H28" s="330" t="s">
        <v>45</v>
      </c>
      <c r="I28" s="392" t="s">
        <v>40</v>
      </c>
      <c r="J28" s="391" t="s">
        <v>45</v>
      </c>
      <c r="K28" s="330" t="s">
        <v>45</v>
      </c>
      <c r="L28" s="396" t="s">
        <v>45</v>
      </c>
      <c r="M28" s="330" t="s">
        <v>45</v>
      </c>
      <c r="N28" s="330" t="s">
        <v>45</v>
      </c>
    </row>
    <row r="29" spans="1:14" x14ac:dyDescent="0.25">
      <c r="B29" s="24"/>
      <c r="C29" s="331" t="s">
        <v>45</v>
      </c>
      <c r="D29" s="331" t="s">
        <v>45</v>
      </c>
      <c r="E29" s="331" t="s">
        <v>45</v>
      </c>
      <c r="F29" s="330" t="s">
        <v>45</v>
      </c>
      <c r="G29" s="331" t="s">
        <v>45</v>
      </c>
      <c r="H29" s="331" t="s">
        <v>45</v>
      </c>
      <c r="I29" s="398" t="s">
        <v>45</v>
      </c>
      <c r="J29" s="391" t="s">
        <v>45</v>
      </c>
      <c r="K29" s="396" t="s">
        <v>45</v>
      </c>
      <c r="L29" s="396" t="s">
        <v>45</v>
      </c>
      <c r="M29" s="331" t="s">
        <v>45</v>
      </c>
      <c r="N29" s="396" t="s">
        <v>45</v>
      </c>
    </row>
    <row r="30" spans="1:14" x14ac:dyDescent="0.25">
      <c r="B30" s="24"/>
      <c r="C30" s="331" t="s">
        <v>45</v>
      </c>
      <c r="D30" s="331" t="s">
        <v>45</v>
      </c>
      <c r="E30" s="331" t="s">
        <v>45</v>
      </c>
      <c r="F30" s="330" t="s">
        <v>45</v>
      </c>
      <c r="G30" s="331" t="s">
        <v>45</v>
      </c>
      <c r="H30" s="331" t="s">
        <v>45</v>
      </c>
      <c r="I30" s="398" t="s">
        <v>176</v>
      </c>
      <c r="J30" s="399">
        <v>301189</v>
      </c>
      <c r="K30" s="330" t="s">
        <v>45</v>
      </c>
      <c r="L30" s="396" t="s">
        <v>45</v>
      </c>
      <c r="M30" s="399">
        <v>343654</v>
      </c>
      <c r="N30" s="330" t="s">
        <v>45</v>
      </c>
    </row>
    <row r="31" spans="1:14" x14ac:dyDescent="0.25">
      <c r="B31" s="24"/>
      <c r="C31" s="331" t="s">
        <v>45</v>
      </c>
      <c r="D31" s="331" t="s">
        <v>45</v>
      </c>
      <c r="E31" s="331" t="s">
        <v>45</v>
      </c>
      <c r="F31" s="330" t="s">
        <v>45</v>
      </c>
      <c r="G31" s="331" t="s">
        <v>45</v>
      </c>
      <c r="H31" s="331" t="s">
        <v>45</v>
      </c>
      <c r="I31" s="398" t="s">
        <v>45</v>
      </c>
      <c r="J31" s="399" t="s">
        <v>45</v>
      </c>
      <c r="K31" s="330" t="s">
        <v>45</v>
      </c>
      <c r="L31" s="396" t="s">
        <v>45</v>
      </c>
      <c r="M31" s="399" t="s">
        <v>45</v>
      </c>
      <c r="N31" s="330" t="s">
        <v>45</v>
      </c>
    </row>
    <row r="32" spans="1:14" x14ac:dyDescent="0.25">
      <c r="B32" s="24"/>
      <c r="C32" s="331" t="s">
        <v>45</v>
      </c>
      <c r="D32" s="331" t="s">
        <v>45</v>
      </c>
      <c r="E32" s="331" t="s">
        <v>45</v>
      </c>
      <c r="F32" s="330" t="s">
        <v>45</v>
      </c>
      <c r="G32" s="331" t="s">
        <v>45</v>
      </c>
      <c r="H32" s="331" t="s">
        <v>45</v>
      </c>
      <c r="I32" s="398" t="s">
        <v>441</v>
      </c>
      <c r="J32" s="396" t="s">
        <v>45</v>
      </c>
      <c r="K32" s="330" t="s">
        <v>45</v>
      </c>
      <c r="L32" s="396" t="s">
        <v>45</v>
      </c>
      <c r="M32" s="331">
        <v>43057</v>
      </c>
      <c r="N32" s="396" t="s">
        <v>45</v>
      </c>
    </row>
    <row r="33" spans="2:14" x14ac:dyDescent="0.25">
      <c r="B33" s="24"/>
      <c r="C33" s="331" t="s">
        <v>45</v>
      </c>
      <c r="D33" s="331" t="s">
        <v>45</v>
      </c>
      <c r="E33" s="331" t="s">
        <v>45</v>
      </c>
      <c r="F33" s="330" t="s">
        <v>45</v>
      </c>
      <c r="G33" s="331" t="s">
        <v>45</v>
      </c>
      <c r="H33" s="331" t="s">
        <v>45</v>
      </c>
      <c r="I33" s="402" t="s">
        <v>45</v>
      </c>
      <c r="J33" s="396" t="s">
        <v>45</v>
      </c>
      <c r="K33" s="330" t="s">
        <v>45</v>
      </c>
      <c r="L33" s="396" t="s">
        <v>45</v>
      </c>
      <c r="M33" s="331" t="s">
        <v>45</v>
      </c>
      <c r="N33" s="396" t="s">
        <v>45</v>
      </c>
    </row>
    <row r="34" spans="2:14" x14ac:dyDescent="0.25">
      <c r="B34" s="24"/>
      <c r="C34" s="331" t="s">
        <v>45</v>
      </c>
      <c r="D34" s="331" t="s">
        <v>45</v>
      </c>
      <c r="E34" s="331" t="s">
        <v>45</v>
      </c>
      <c r="F34" s="330" t="s">
        <v>45</v>
      </c>
      <c r="G34" s="331" t="s">
        <v>45</v>
      </c>
      <c r="H34" s="331" t="s">
        <v>45</v>
      </c>
      <c r="I34" s="398" t="s">
        <v>471</v>
      </c>
      <c r="J34" s="396">
        <v>78980</v>
      </c>
      <c r="K34" s="330" t="s">
        <v>45</v>
      </c>
      <c r="L34" s="396" t="s">
        <v>45</v>
      </c>
      <c r="M34" s="331">
        <v>146910</v>
      </c>
      <c r="N34" s="396" t="s">
        <v>45</v>
      </c>
    </row>
    <row r="35" spans="2:14" x14ac:dyDescent="0.25">
      <c r="B35" s="24"/>
      <c r="C35" s="331" t="s">
        <v>45</v>
      </c>
      <c r="D35" s="331" t="s">
        <v>45</v>
      </c>
      <c r="E35" s="331" t="s">
        <v>45</v>
      </c>
      <c r="F35" s="330" t="s">
        <v>45</v>
      </c>
      <c r="G35" s="331" t="s">
        <v>45</v>
      </c>
      <c r="H35" s="331" t="s">
        <v>45</v>
      </c>
      <c r="I35" s="402" t="s">
        <v>45</v>
      </c>
      <c r="J35" s="396" t="s">
        <v>45</v>
      </c>
      <c r="K35" s="330" t="s">
        <v>45</v>
      </c>
      <c r="L35" s="396" t="s">
        <v>45</v>
      </c>
      <c r="M35" s="331" t="s">
        <v>45</v>
      </c>
      <c r="N35" s="396" t="s">
        <v>45</v>
      </c>
    </row>
    <row r="36" spans="2:14" x14ac:dyDescent="0.25">
      <c r="B36" s="24"/>
      <c r="C36" s="331" t="s">
        <v>45</v>
      </c>
      <c r="D36" s="331" t="s">
        <v>45</v>
      </c>
      <c r="E36" s="331" t="s">
        <v>45</v>
      </c>
      <c r="F36" s="330" t="s">
        <v>45</v>
      </c>
      <c r="G36" s="331" t="s">
        <v>45</v>
      </c>
      <c r="H36" s="331" t="s">
        <v>45</v>
      </c>
      <c r="I36" s="398" t="s">
        <v>224</v>
      </c>
      <c r="J36" s="396" t="s">
        <v>45</v>
      </c>
      <c r="K36" s="330" t="s">
        <v>45</v>
      </c>
      <c r="L36" s="396" t="s">
        <v>45</v>
      </c>
      <c r="M36" s="331" t="s">
        <v>45</v>
      </c>
      <c r="N36" s="396" t="s">
        <v>45</v>
      </c>
    </row>
    <row r="37" spans="2:14" x14ac:dyDescent="0.25">
      <c r="B37" s="24"/>
      <c r="C37" s="331" t="s">
        <v>45</v>
      </c>
      <c r="D37" s="331" t="s">
        <v>45</v>
      </c>
      <c r="E37" s="331" t="s">
        <v>45</v>
      </c>
      <c r="F37" s="330" t="s">
        <v>45</v>
      </c>
      <c r="G37" s="331" t="s">
        <v>45</v>
      </c>
      <c r="H37" s="331" t="s">
        <v>45</v>
      </c>
      <c r="I37" s="398" t="s">
        <v>40</v>
      </c>
      <c r="J37" s="400">
        <v>8982785</v>
      </c>
      <c r="K37" s="330" t="s">
        <v>45</v>
      </c>
      <c r="L37" s="396" t="s">
        <v>45</v>
      </c>
      <c r="M37" s="400">
        <v>11940095</v>
      </c>
      <c r="N37" s="396" t="s">
        <v>45</v>
      </c>
    </row>
    <row r="38" spans="2:14" x14ac:dyDescent="0.25">
      <c r="B38" s="24"/>
      <c r="C38" s="331" t="s">
        <v>45</v>
      </c>
      <c r="D38" s="331" t="s">
        <v>45</v>
      </c>
      <c r="E38" s="331" t="s">
        <v>45</v>
      </c>
      <c r="F38" s="330" t="s">
        <v>45</v>
      </c>
      <c r="G38" s="331" t="s">
        <v>45</v>
      </c>
      <c r="H38" s="331" t="s">
        <v>45</v>
      </c>
      <c r="I38" s="398" t="s">
        <v>45</v>
      </c>
      <c r="J38" s="391" t="s">
        <v>45</v>
      </c>
      <c r="K38" s="398">
        <v>9362953</v>
      </c>
      <c r="L38" s="396" t="s">
        <v>45</v>
      </c>
      <c r="M38" s="331" t="s">
        <v>45</v>
      </c>
      <c r="N38" s="399">
        <v>12473716</v>
      </c>
    </row>
    <row r="39" spans="2:14" x14ac:dyDescent="0.25">
      <c r="B39" s="24"/>
      <c r="C39" s="331" t="s">
        <v>45</v>
      </c>
      <c r="D39" s="331" t="s">
        <v>45</v>
      </c>
      <c r="E39" s="331" t="s">
        <v>45</v>
      </c>
      <c r="F39" s="330" t="s">
        <v>45</v>
      </c>
      <c r="G39" s="331" t="s">
        <v>45</v>
      </c>
      <c r="H39" s="331" t="s">
        <v>45</v>
      </c>
      <c r="I39" s="398" t="s">
        <v>45</v>
      </c>
      <c r="J39" s="391" t="s">
        <v>45</v>
      </c>
      <c r="K39" s="398" t="s">
        <v>45</v>
      </c>
      <c r="L39" s="396" t="s">
        <v>45</v>
      </c>
      <c r="M39" s="331" t="s">
        <v>45</v>
      </c>
      <c r="N39" s="399" t="s">
        <v>45</v>
      </c>
    </row>
    <row r="40" spans="2:14" x14ac:dyDescent="0.25">
      <c r="B40" s="24"/>
      <c r="C40" s="331" t="s">
        <v>45</v>
      </c>
      <c r="D40" s="331" t="s">
        <v>45</v>
      </c>
      <c r="E40" s="331" t="s">
        <v>45</v>
      </c>
      <c r="F40" s="330" t="s">
        <v>45</v>
      </c>
      <c r="G40" s="331" t="s">
        <v>45</v>
      </c>
      <c r="H40" s="331" t="s">
        <v>45</v>
      </c>
      <c r="I40" s="398" t="s">
        <v>45</v>
      </c>
      <c r="J40" s="391" t="s">
        <v>45</v>
      </c>
      <c r="K40" s="398" t="s">
        <v>45</v>
      </c>
      <c r="L40" s="396" t="s">
        <v>45</v>
      </c>
      <c r="M40" s="331" t="s">
        <v>45</v>
      </c>
      <c r="N40" s="399" t="s">
        <v>45</v>
      </c>
    </row>
    <row r="41" spans="2:14" x14ac:dyDescent="0.25">
      <c r="B41" s="24"/>
      <c r="C41" s="330" t="s">
        <v>45</v>
      </c>
      <c r="D41" s="330" t="s">
        <v>45</v>
      </c>
      <c r="E41" s="331" t="s">
        <v>45</v>
      </c>
      <c r="F41" s="391" t="s">
        <v>45</v>
      </c>
      <c r="G41" s="330" t="s">
        <v>45</v>
      </c>
      <c r="H41" s="330" t="s">
        <v>45</v>
      </c>
      <c r="I41" s="398" t="s">
        <v>45</v>
      </c>
      <c r="J41" s="391" t="s">
        <v>45</v>
      </c>
      <c r="K41" s="396" t="s">
        <v>45</v>
      </c>
      <c r="L41" s="396" t="s">
        <v>45</v>
      </c>
      <c r="M41" s="330" t="s">
        <v>45</v>
      </c>
      <c r="N41" s="396" t="s">
        <v>45</v>
      </c>
    </row>
    <row r="42" spans="2:14" ht="18.75" thickBot="1" x14ac:dyDescent="0.3">
      <c r="B42" s="180" t="s">
        <v>303</v>
      </c>
      <c r="C42" s="330" t="s">
        <v>45</v>
      </c>
      <c r="D42" s="403">
        <v>37365623</v>
      </c>
      <c r="E42" s="331" t="s">
        <v>45</v>
      </c>
      <c r="F42" s="391" t="s">
        <v>45</v>
      </c>
      <c r="G42" s="403">
        <v>38803836</v>
      </c>
      <c r="H42" s="331" t="s">
        <v>45</v>
      </c>
      <c r="I42" s="398" t="s">
        <v>303</v>
      </c>
      <c r="J42" s="330" t="s">
        <v>45</v>
      </c>
      <c r="K42" s="403">
        <v>37365623</v>
      </c>
      <c r="L42" s="331" t="s">
        <v>45</v>
      </c>
      <c r="M42" s="330" t="s">
        <v>45</v>
      </c>
      <c r="N42" s="403">
        <v>38803836</v>
      </c>
    </row>
    <row r="43" spans="2:14" ht="18.75" thickTop="1" x14ac:dyDescent="0.25">
      <c r="B43" s="25"/>
      <c r="C43" s="330" t="s">
        <v>45</v>
      </c>
      <c r="D43" s="330" t="s">
        <v>45</v>
      </c>
      <c r="E43" s="331" t="s">
        <v>45</v>
      </c>
      <c r="F43" s="395" t="s">
        <v>45</v>
      </c>
      <c r="G43" s="404" t="s">
        <v>45</v>
      </c>
      <c r="H43" s="404" t="s">
        <v>45</v>
      </c>
      <c r="I43" s="395" t="s">
        <v>45</v>
      </c>
      <c r="J43" s="404" t="s">
        <v>45</v>
      </c>
      <c r="K43" s="330" t="s">
        <v>45</v>
      </c>
      <c r="L43" s="330" t="s">
        <v>45</v>
      </c>
      <c r="M43" s="330" t="s">
        <v>45</v>
      </c>
      <c r="N43" s="330" t="s">
        <v>45</v>
      </c>
    </row>
    <row r="44" spans="2:14" x14ac:dyDescent="0.25">
      <c r="B44" s="25"/>
      <c r="C44" s="330" t="s">
        <v>45</v>
      </c>
      <c r="D44" s="330" t="s">
        <v>45</v>
      </c>
      <c r="E44" s="331" t="s">
        <v>45</v>
      </c>
      <c r="F44" s="391" t="s">
        <v>45</v>
      </c>
      <c r="G44" s="330" t="s">
        <v>45</v>
      </c>
      <c r="H44" s="330" t="s">
        <v>45</v>
      </c>
      <c r="I44" s="391" t="s">
        <v>45</v>
      </c>
      <c r="J44" s="330" t="s">
        <v>45</v>
      </c>
      <c r="K44" s="330" t="s">
        <v>45</v>
      </c>
      <c r="L44" s="330" t="s">
        <v>45</v>
      </c>
      <c r="M44" s="330" t="s">
        <v>45</v>
      </c>
      <c r="N44" s="330" t="s">
        <v>45</v>
      </c>
    </row>
    <row r="45" spans="2:14" x14ac:dyDescent="0.25">
      <c r="B45" s="25"/>
      <c r="C45" s="330" t="s">
        <v>45</v>
      </c>
      <c r="D45" s="330" t="s">
        <v>45</v>
      </c>
      <c r="E45" s="331" t="s">
        <v>45</v>
      </c>
      <c r="F45" s="330" t="s">
        <v>45</v>
      </c>
      <c r="G45" s="330" t="s">
        <v>45</v>
      </c>
      <c r="H45" s="330" t="s">
        <v>45</v>
      </c>
      <c r="I45" s="330" t="s">
        <v>45</v>
      </c>
      <c r="J45" s="330" t="s">
        <v>45</v>
      </c>
      <c r="K45" s="330" t="s">
        <v>45</v>
      </c>
      <c r="L45" s="330" t="s">
        <v>45</v>
      </c>
      <c r="M45" s="330" t="s">
        <v>45</v>
      </c>
      <c r="N45" s="330" t="s">
        <v>45</v>
      </c>
    </row>
    <row r="46" spans="2:14" x14ac:dyDescent="0.25">
      <c r="C46" s="330" t="s">
        <v>45</v>
      </c>
      <c r="D46" s="330" t="s">
        <v>45</v>
      </c>
      <c r="E46" s="331" t="s">
        <v>45</v>
      </c>
      <c r="F46" s="330" t="s">
        <v>45</v>
      </c>
      <c r="G46" s="330" t="s">
        <v>45</v>
      </c>
      <c r="H46" s="330" t="s">
        <v>45</v>
      </c>
      <c r="I46" s="330" t="s">
        <v>45</v>
      </c>
      <c r="J46" s="330" t="s">
        <v>45</v>
      </c>
      <c r="K46" s="330" t="s">
        <v>45</v>
      </c>
      <c r="L46" s="330" t="s">
        <v>45</v>
      </c>
      <c r="M46" s="330" t="s">
        <v>45</v>
      </c>
      <c r="N46" s="330" t="s">
        <v>45</v>
      </c>
    </row>
    <row r="47" spans="2:14" x14ac:dyDescent="0.25">
      <c r="C47" s="330" t="s">
        <v>45</v>
      </c>
      <c r="D47" s="330" t="s">
        <v>45</v>
      </c>
      <c r="E47" s="331" t="s">
        <v>45</v>
      </c>
      <c r="F47" s="330" t="s">
        <v>45</v>
      </c>
      <c r="G47" s="330" t="s">
        <v>45</v>
      </c>
      <c r="H47" s="330" t="s">
        <v>45</v>
      </c>
      <c r="I47" s="330" t="s">
        <v>45</v>
      </c>
      <c r="J47" s="330" t="s">
        <v>45</v>
      </c>
      <c r="K47" s="330" t="s">
        <v>45</v>
      </c>
      <c r="L47" s="330" t="s">
        <v>45</v>
      </c>
      <c r="M47" s="330" t="s">
        <v>45</v>
      </c>
      <c r="N47" s="330" t="s">
        <v>45</v>
      </c>
    </row>
    <row r="48" spans="2:14" x14ac:dyDescent="0.25">
      <c r="C48" s="330" t="s">
        <v>45</v>
      </c>
      <c r="D48" s="330" t="s">
        <v>45</v>
      </c>
      <c r="E48" s="331" t="s">
        <v>45</v>
      </c>
      <c r="F48" s="330" t="s">
        <v>45</v>
      </c>
      <c r="G48" s="330" t="s">
        <v>45</v>
      </c>
      <c r="H48" s="330" t="s">
        <v>45</v>
      </c>
      <c r="I48" s="330" t="s">
        <v>45</v>
      </c>
      <c r="J48" s="330" t="s">
        <v>45</v>
      </c>
      <c r="K48" s="330" t="s">
        <v>45</v>
      </c>
      <c r="L48" s="330" t="s">
        <v>45</v>
      </c>
      <c r="M48" s="330" t="s">
        <v>45</v>
      </c>
      <c r="N48" s="330" t="s">
        <v>45</v>
      </c>
    </row>
    <row r="49" spans="3:14" x14ac:dyDescent="0.25">
      <c r="C49" s="330" t="s">
        <v>45</v>
      </c>
      <c r="D49" s="330" t="s">
        <v>45</v>
      </c>
      <c r="E49" s="331" t="s">
        <v>45</v>
      </c>
      <c r="F49" s="330" t="s">
        <v>45</v>
      </c>
      <c r="G49" s="330" t="s">
        <v>45</v>
      </c>
      <c r="H49" s="330" t="s">
        <v>45</v>
      </c>
      <c r="I49" s="330" t="s">
        <v>45</v>
      </c>
      <c r="J49" s="330" t="s">
        <v>45</v>
      </c>
      <c r="K49" s="330" t="s">
        <v>45</v>
      </c>
      <c r="L49" s="330" t="s">
        <v>45</v>
      </c>
      <c r="M49" s="330" t="s">
        <v>45</v>
      </c>
      <c r="N49" s="330" t="s">
        <v>45</v>
      </c>
    </row>
    <row r="50" spans="3:14" x14ac:dyDescent="0.25">
      <c r="C50" s="330" t="s">
        <v>45</v>
      </c>
      <c r="D50" s="330" t="s">
        <v>45</v>
      </c>
      <c r="E50" s="331" t="s">
        <v>45</v>
      </c>
      <c r="F50" s="330" t="s">
        <v>45</v>
      </c>
      <c r="G50" s="330" t="s">
        <v>45</v>
      </c>
      <c r="H50" s="330" t="s">
        <v>45</v>
      </c>
      <c r="I50" s="330" t="s">
        <v>45</v>
      </c>
      <c r="J50" s="330" t="s">
        <v>45</v>
      </c>
      <c r="K50" s="330" t="s">
        <v>45</v>
      </c>
      <c r="L50" s="330" t="s">
        <v>45</v>
      </c>
      <c r="M50" s="330" t="s">
        <v>45</v>
      </c>
      <c r="N50" s="330" t="s">
        <v>45</v>
      </c>
    </row>
    <row r="51" spans="3:14" x14ac:dyDescent="0.25">
      <c r="C51" s="330" t="s">
        <v>45</v>
      </c>
      <c r="D51" s="330" t="s">
        <v>45</v>
      </c>
      <c r="E51" s="331" t="s">
        <v>45</v>
      </c>
      <c r="F51" s="330" t="s">
        <v>45</v>
      </c>
      <c r="G51" s="330" t="s">
        <v>45</v>
      </c>
      <c r="H51" s="330" t="s">
        <v>45</v>
      </c>
      <c r="I51" s="330" t="s">
        <v>45</v>
      </c>
      <c r="J51" s="330" t="s">
        <v>45</v>
      </c>
      <c r="K51" s="330" t="s">
        <v>45</v>
      </c>
      <c r="L51" s="330" t="s">
        <v>45</v>
      </c>
      <c r="M51" s="330" t="s">
        <v>45</v>
      </c>
      <c r="N51" s="330" t="s">
        <v>45</v>
      </c>
    </row>
    <row r="52" spans="3:14" x14ac:dyDescent="0.25">
      <c r="C52" s="330" t="s">
        <v>45</v>
      </c>
      <c r="D52" s="330" t="s">
        <v>45</v>
      </c>
      <c r="E52" s="331" t="s">
        <v>45</v>
      </c>
      <c r="F52" s="330" t="s">
        <v>45</v>
      </c>
      <c r="G52" s="330" t="s">
        <v>45</v>
      </c>
      <c r="H52" s="330" t="s">
        <v>45</v>
      </c>
      <c r="I52" s="330" t="s">
        <v>45</v>
      </c>
      <c r="J52" s="330" t="s">
        <v>45</v>
      </c>
      <c r="K52" s="330" t="s">
        <v>45</v>
      </c>
      <c r="L52" s="330" t="s">
        <v>45</v>
      </c>
      <c r="M52" s="330" t="s">
        <v>45</v>
      </c>
      <c r="N52" s="330" t="s">
        <v>45</v>
      </c>
    </row>
    <row r="53" spans="3:14" x14ac:dyDescent="0.25">
      <c r="C53" s="330" t="s">
        <v>45</v>
      </c>
      <c r="D53" s="330" t="s">
        <v>45</v>
      </c>
      <c r="E53" s="331" t="s">
        <v>45</v>
      </c>
      <c r="F53" s="330" t="s">
        <v>45</v>
      </c>
      <c r="G53" s="330" t="s">
        <v>45</v>
      </c>
      <c r="H53" s="330" t="s">
        <v>45</v>
      </c>
      <c r="I53" s="330" t="s">
        <v>45</v>
      </c>
      <c r="J53" s="330" t="s">
        <v>45</v>
      </c>
      <c r="K53" s="330" t="s">
        <v>45</v>
      </c>
      <c r="L53" s="330" t="s">
        <v>45</v>
      </c>
      <c r="M53" s="330" t="s">
        <v>45</v>
      </c>
      <c r="N53" s="330" t="s">
        <v>45</v>
      </c>
    </row>
    <row r="54" spans="3:14" x14ac:dyDescent="0.25">
      <c r="C54" s="330" t="s">
        <v>45</v>
      </c>
      <c r="D54" s="330" t="s">
        <v>45</v>
      </c>
      <c r="E54" s="331" t="s">
        <v>45</v>
      </c>
      <c r="F54" s="330" t="s">
        <v>45</v>
      </c>
      <c r="G54" s="330" t="s">
        <v>45</v>
      </c>
      <c r="H54" s="330" t="s">
        <v>45</v>
      </c>
      <c r="I54" s="330" t="s">
        <v>45</v>
      </c>
      <c r="J54" s="330" t="s">
        <v>45</v>
      </c>
      <c r="K54" s="330" t="s">
        <v>45</v>
      </c>
      <c r="L54" s="330" t="s">
        <v>45</v>
      </c>
      <c r="M54" s="330" t="s">
        <v>45</v>
      </c>
      <c r="N54" s="330" t="s">
        <v>45</v>
      </c>
    </row>
    <row r="55" spans="3:14" x14ac:dyDescent="0.25">
      <c r="C55" s="330" t="s">
        <v>45</v>
      </c>
      <c r="D55" s="330" t="s">
        <v>45</v>
      </c>
      <c r="E55" s="331" t="s">
        <v>45</v>
      </c>
      <c r="F55" s="330" t="s">
        <v>45</v>
      </c>
      <c r="G55" s="330" t="s">
        <v>45</v>
      </c>
      <c r="H55" s="330" t="s">
        <v>45</v>
      </c>
      <c r="I55" s="330" t="s">
        <v>45</v>
      </c>
      <c r="J55" s="330" t="s">
        <v>45</v>
      </c>
      <c r="K55" s="330" t="s">
        <v>45</v>
      </c>
      <c r="L55" s="330" t="s">
        <v>45</v>
      </c>
      <c r="M55" s="330" t="s">
        <v>45</v>
      </c>
      <c r="N55" s="330" t="s">
        <v>45</v>
      </c>
    </row>
    <row r="56" spans="3:14" x14ac:dyDescent="0.25">
      <c r="C56" s="330" t="s">
        <v>45</v>
      </c>
      <c r="D56" s="330" t="s">
        <v>45</v>
      </c>
      <c r="E56" s="331" t="s">
        <v>45</v>
      </c>
      <c r="F56" s="330" t="s">
        <v>45</v>
      </c>
      <c r="G56" s="330" t="s">
        <v>45</v>
      </c>
      <c r="H56" s="330" t="s">
        <v>45</v>
      </c>
      <c r="I56" s="330" t="s">
        <v>45</v>
      </c>
      <c r="J56" s="330" t="s">
        <v>45</v>
      </c>
      <c r="K56" s="330" t="s">
        <v>45</v>
      </c>
      <c r="L56" s="330" t="s">
        <v>45</v>
      </c>
      <c r="M56" s="330" t="s">
        <v>45</v>
      </c>
      <c r="N56" s="330" t="s">
        <v>45</v>
      </c>
    </row>
    <row r="57" spans="3:14" x14ac:dyDescent="0.25">
      <c r="C57" s="330" t="s">
        <v>45</v>
      </c>
      <c r="D57" s="330" t="s">
        <v>45</v>
      </c>
      <c r="E57" s="331" t="s">
        <v>45</v>
      </c>
      <c r="F57" s="330" t="s">
        <v>45</v>
      </c>
      <c r="G57" s="330" t="s">
        <v>45</v>
      </c>
      <c r="H57" s="330" t="s">
        <v>45</v>
      </c>
      <c r="I57" s="330" t="s">
        <v>45</v>
      </c>
      <c r="J57" s="330" t="s">
        <v>45</v>
      </c>
      <c r="K57" s="330" t="s">
        <v>45</v>
      </c>
      <c r="L57" s="330" t="s">
        <v>45</v>
      </c>
      <c r="M57" s="330" t="s">
        <v>45</v>
      </c>
      <c r="N57" s="330" t="s">
        <v>45</v>
      </c>
    </row>
    <row r="58" spans="3:14" x14ac:dyDescent="0.25">
      <c r="C58" s="330" t="s">
        <v>45</v>
      </c>
      <c r="D58" s="330" t="s">
        <v>45</v>
      </c>
      <c r="E58" s="331" t="s">
        <v>45</v>
      </c>
      <c r="F58" s="330" t="s">
        <v>45</v>
      </c>
      <c r="G58" s="330" t="s">
        <v>45</v>
      </c>
      <c r="H58" s="330" t="s">
        <v>45</v>
      </c>
      <c r="I58" s="330" t="s">
        <v>45</v>
      </c>
      <c r="J58" s="330" t="s">
        <v>45</v>
      </c>
      <c r="K58" s="330" t="s">
        <v>45</v>
      </c>
      <c r="L58" s="330" t="s">
        <v>45</v>
      </c>
      <c r="M58" s="330" t="s">
        <v>45</v>
      </c>
      <c r="N58" s="330" t="s">
        <v>45</v>
      </c>
    </row>
    <row r="59" spans="3:14" x14ac:dyDescent="0.25">
      <c r="C59" s="330" t="s">
        <v>45</v>
      </c>
      <c r="D59" s="330" t="s">
        <v>45</v>
      </c>
      <c r="E59" s="331" t="s">
        <v>45</v>
      </c>
      <c r="F59" s="330" t="s">
        <v>45</v>
      </c>
      <c r="G59" s="330" t="s">
        <v>45</v>
      </c>
      <c r="H59" s="330" t="s">
        <v>45</v>
      </c>
      <c r="I59" s="330" t="s">
        <v>45</v>
      </c>
      <c r="J59" s="330" t="s">
        <v>45</v>
      </c>
      <c r="K59" s="330" t="s">
        <v>45</v>
      </c>
      <c r="L59" s="330" t="s">
        <v>45</v>
      </c>
      <c r="M59" s="330" t="s">
        <v>45</v>
      </c>
      <c r="N59" s="330" t="s">
        <v>45</v>
      </c>
    </row>
    <row r="60" spans="3:14" x14ac:dyDescent="0.25">
      <c r="C60" s="330" t="s">
        <v>45</v>
      </c>
      <c r="D60" s="330" t="s">
        <v>45</v>
      </c>
      <c r="E60" s="331" t="s">
        <v>45</v>
      </c>
      <c r="F60" s="330" t="s">
        <v>45</v>
      </c>
      <c r="G60" s="330" t="s">
        <v>45</v>
      </c>
      <c r="H60" s="330" t="s">
        <v>45</v>
      </c>
      <c r="I60" s="330" t="s">
        <v>45</v>
      </c>
      <c r="J60" s="330" t="s">
        <v>45</v>
      </c>
      <c r="K60" s="330" t="s">
        <v>45</v>
      </c>
      <c r="L60" s="330" t="s">
        <v>45</v>
      </c>
      <c r="M60" s="330" t="s">
        <v>45</v>
      </c>
      <c r="N60" s="330" t="s">
        <v>45</v>
      </c>
    </row>
    <row r="61" spans="3:14" x14ac:dyDescent="0.25">
      <c r="C61" s="330" t="s">
        <v>45</v>
      </c>
      <c r="D61" s="330" t="s">
        <v>45</v>
      </c>
      <c r="E61" s="331" t="s">
        <v>45</v>
      </c>
      <c r="F61" s="330" t="s">
        <v>45</v>
      </c>
      <c r="G61" s="330" t="s">
        <v>45</v>
      </c>
      <c r="H61" s="330" t="s">
        <v>45</v>
      </c>
      <c r="I61" s="330" t="s">
        <v>45</v>
      </c>
      <c r="J61" s="330" t="s">
        <v>45</v>
      </c>
      <c r="K61" s="330" t="s">
        <v>45</v>
      </c>
      <c r="L61" s="330" t="s">
        <v>45</v>
      </c>
      <c r="M61" s="330" t="s">
        <v>45</v>
      </c>
      <c r="N61" s="330" t="s">
        <v>45</v>
      </c>
    </row>
    <row r="62" spans="3:14" x14ac:dyDescent="0.25">
      <c r="C62" s="330" t="s">
        <v>45</v>
      </c>
      <c r="D62" s="330" t="s">
        <v>45</v>
      </c>
      <c r="E62" s="331" t="s">
        <v>45</v>
      </c>
      <c r="F62" s="330" t="s">
        <v>45</v>
      </c>
      <c r="G62" s="330" t="s">
        <v>45</v>
      </c>
      <c r="H62" s="330" t="s">
        <v>45</v>
      </c>
      <c r="I62" s="330" t="s">
        <v>45</v>
      </c>
      <c r="J62" s="330" t="s">
        <v>45</v>
      </c>
      <c r="K62" s="330" t="s">
        <v>45</v>
      </c>
      <c r="L62" s="330" t="s">
        <v>45</v>
      </c>
      <c r="M62" s="330" t="s">
        <v>45</v>
      </c>
      <c r="N62" s="330" t="s">
        <v>45</v>
      </c>
    </row>
    <row r="63" spans="3:14" x14ac:dyDescent="0.25">
      <c r="C63" s="330" t="s">
        <v>45</v>
      </c>
      <c r="D63" s="330" t="s">
        <v>45</v>
      </c>
      <c r="E63" s="331" t="s">
        <v>45</v>
      </c>
      <c r="F63" s="330" t="s">
        <v>45</v>
      </c>
      <c r="G63" s="330" t="s">
        <v>45</v>
      </c>
      <c r="H63" s="330" t="s">
        <v>45</v>
      </c>
      <c r="I63" s="330" t="s">
        <v>45</v>
      </c>
      <c r="J63" s="330" t="s">
        <v>45</v>
      </c>
      <c r="K63" s="330" t="s">
        <v>45</v>
      </c>
      <c r="L63" s="330" t="s">
        <v>45</v>
      </c>
      <c r="M63" s="330" t="s">
        <v>45</v>
      </c>
      <c r="N63" s="330" t="s">
        <v>45</v>
      </c>
    </row>
    <row r="64" spans="3:14" x14ac:dyDescent="0.25">
      <c r="C64" s="330" t="s">
        <v>45</v>
      </c>
      <c r="D64" s="330" t="s">
        <v>45</v>
      </c>
      <c r="E64" s="331" t="s">
        <v>45</v>
      </c>
      <c r="F64" s="330" t="s">
        <v>45</v>
      </c>
      <c r="G64" s="330" t="s">
        <v>45</v>
      </c>
      <c r="H64" s="330" t="s">
        <v>45</v>
      </c>
      <c r="I64" s="330" t="s">
        <v>45</v>
      </c>
      <c r="J64" s="330" t="s">
        <v>45</v>
      </c>
      <c r="K64" s="330" t="s">
        <v>45</v>
      </c>
      <c r="L64" s="330" t="s">
        <v>45</v>
      </c>
      <c r="M64" s="330" t="s">
        <v>45</v>
      </c>
      <c r="N64" s="330" t="s">
        <v>45</v>
      </c>
    </row>
    <row r="65" spans="3:14" x14ac:dyDescent="0.25">
      <c r="C65" s="330" t="s">
        <v>45</v>
      </c>
      <c r="D65" s="330" t="s">
        <v>45</v>
      </c>
      <c r="E65" s="331" t="s">
        <v>45</v>
      </c>
      <c r="F65" s="330" t="s">
        <v>45</v>
      </c>
      <c r="G65" s="330" t="s">
        <v>45</v>
      </c>
      <c r="H65" s="330" t="s">
        <v>45</v>
      </c>
      <c r="I65" s="330" t="s">
        <v>45</v>
      </c>
      <c r="J65" s="330" t="s">
        <v>45</v>
      </c>
      <c r="K65" s="330" t="s">
        <v>45</v>
      </c>
      <c r="L65" s="330" t="s">
        <v>45</v>
      </c>
      <c r="M65" s="330" t="s">
        <v>45</v>
      </c>
      <c r="N65" s="330" t="s">
        <v>45</v>
      </c>
    </row>
    <row r="66" spans="3:14" x14ac:dyDescent="0.25">
      <c r="C66" s="330" t="s">
        <v>45</v>
      </c>
      <c r="D66" s="330" t="s">
        <v>45</v>
      </c>
      <c r="E66" s="331" t="s">
        <v>45</v>
      </c>
      <c r="F66" s="330" t="s">
        <v>45</v>
      </c>
      <c r="G66" s="330" t="s">
        <v>45</v>
      </c>
      <c r="H66" s="330" t="s">
        <v>45</v>
      </c>
      <c r="I66" s="330" t="s">
        <v>45</v>
      </c>
      <c r="J66" s="330" t="s">
        <v>45</v>
      </c>
      <c r="K66" s="330" t="s">
        <v>45</v>
      </c>
      <c r="L66" s="330" t="s">
        <v>45</v>
      </c>
      <c r="M66" s="330" t="s">
        <v>45</v>
      </c>
      <c r="N66" s="330" t="s">
        <v>45</v>
      </c>
    </row>
    <row r="67" spans="3:14" x14ac:dyDescent="0.25">
      <c r="C67" s="330" t="s">
        <v>45</v>
      </c>
      <c r="D67" s="330" t="s">
        <v>45</v>
      </c>
      <c r="E67" s="331" t="s">
        <v>45</v>
      </c>
      <c r="F67" s="330" t="s">
        <v>45</v>
      </c>
      <c r="G67" s="330" t="s">
        <v>45</v>
      </c>
      <c r="H67" s="330" t="s">
        <v>45</v>
      </c>
      <c r="I67" s="330" t="s">
        <v>45</v>
      </c>
      <c r="J67" s="330" t="s">
        <v>45</v>
      </c>
      <c r="K67" s="330" t="s">
        <v>45</v>
      </c>
      <c r="L67" s="330" t="s">
        <v>45</v>
      </c>
      <c r="M67" s="330" t="s">
        <v>45</v>
      </c>
      <c r="N67" s="330" t="s">
        <v>45</v>
      </c>
    </row>
    <row r="68" spans="3:14" x14ac:dyDescent="0.25">
      <c r="C68" s="330" t="s">
        <v>45</v>
      </c>
      <c r="D68" s="330" t="s">
        <v>45</v>
      </c>
      <c r="E68" s="331" t="s">
        <v>45</v>
      </c>
      <c r="F68" s="330" t="s">
        <v>45</v>
      </c>
      <c r="G68" s="330" t="s">
        <v>45</v>
      </c>
      <c r="H68" s="330" t="s">
        <v>45</v>
      </c>
      <c r="I68" s="330" t="s">
        <v>45</v>
      </c>
      <c r="J68" s="330" t="s">
        <v>45</v>
      </c>
      <c r="K68" s="330" t="s">
        <v>45</v>
      </c>
      <c r="L68" s="330" t="s">
        <v>45</v>
      </c>
      <c r="M68" s="330" t="s">
        <v>45</v>
      </c>
      <c r="N68" s="330" t="s">
        <v>45</v>
      </c>
    </row>
    <row r="69" spans="3:14" x14ac:dyDescent="0.25">
      <c r="C69" s="330" t="s">
        <v>45</v>
      </c>
      <c r="D69" s="330" t="s">
        <v>45</v>
      </c>
      <c r="E69" s="331" t="s">
        <v>45</v>
      </c>
      <c r="F69" s="330" t="s">
        <v>45</v>
      </c>
      <c r="G69" s="330" t="s">
        <v>45</v>
      </c>
      <c r="H69" s="330" t="s">
        <v>45</v>
      </c>
      <c r="I69" s="330" t="s">
        <v>45</v>
      </c>
      <c r="J69" s="330" t="s">
        <v>45</v>
      </c>
      <c r="K69" s="330" t="s">
        <v>45</v>
      </c>
      <c r="L69" s="330" t="s">
        <v>45</v>
      </c>
      <c r="M69" s="330" t="s">
        <v>45</v>
      </c>
      <c r="N69" s="330" t="s">
        <v>45</v>
      </c>
    </row>
    <row r="70" spans="3:14" x14ac:dyDescent="0.25">
      <c r="C70" s="330" t="s">
        <v>45</v>
      </c>
      <c r="D70" s="330" t="s">
        <v>45</v>
      </c>
      <c r="E70" s="331" t="s">
        <v>45</v>
      </c>
      <c r="F70" s="330" t="s">
        <v>45</v>
      </c>
      <c r="G70" s="330" t="s">
        <v>45</v>
      </c>
      <c r="H70" s="330" t="s">
        <v>45</v>
      </c>
      <c r="I70" s="330" t="s">
        <v>45</v>
      </c>
      <c r="J70" s="330" t="s">
        <v>45</v>
      </c>
      <c r="K70" s="330" t="s">
        <v>45</v>
      </c>
      <c r="L70" s="330" t="s">
        <v>45</v>
      </c>
      <c r="M70" s="330" t="s">
        <v>45</v>
      </c>
      <c r="N70" s="330" t="s">
        <v>45</v>
      </c>
    </row>
    <row r="71" spans="3:14" x14ac:dyDescent="0.25">
      <c r="C71" s="330" t="s">
        <v>45</v>
      </c>
      <c r="D71" s="330" t="s">
        <v>45</v>
      </c>
      <c r="E71" s="331" t="s">
        <v>45</v>
      </c>
      <c r="F71" s="330" t="s">
        <v>45</v>
      </c>
      <c r="G71" s="330" t="s">
        <v>45</v>
      </c>
      <c r="H71" s="330" t="s">
        <v>45</v>
      </c>
      <c r="I71" s="330" t="s">
        <v>45</v>
      </c>
      <c r="J71" s="330" t="s">
        <v>45</v>
      </c>
      <c r="K71" s="330" t="s">
        <v>45</v>
      </c>
      <c r="L71" s="330" t="s">
        <v>45</v>
      </c>
      <c r="M71" s="330" t="s">
        <v>45</v>
      </c>
      <c r="N71" s="330" t="s">
        <v>45</v>
      </c>
    </row>
    <row r="72" spans="3:14" x14ac:dyDescent="0.25">
      <c r="C72" s="330" t="s">
        <v>45</v>
      </c>
      <c r="D72" s="330" t="s">
        <v>45</v>
      </c>
      <c r="E72" s="331" t="s">
        <v>45</v>
      </c>
      <c r="F72" s="330" t="s">
        <v>45</v>
      </c>
      <c r="G72" s="330" t="s">
        <v>45</v>
      </c>
      <c r="H72" s="330" t="s">
        <v>45</v>
      </c>
      <c r="I72" s="330" t="s">
        <v>45</v>
      </c>
      <c r="J72" s="330" t="s">
        <v>45</v>
      </c>
      <c r="K72" s="330" t="s">
        <v>45</v>
      </c>
      <c r="L72" s="330" t="s">
        <v>45</v>
      </c>
      <c r="M72" s="330" t="s">
        <v>45</v>
      </c>
      <c r="N72" s="330" t="s">
        <v>45</v>
      </c>
    </row>
    <row r="73" spans="3:14" x14ac:dyDescent="0.25">
      <c r="C73" s="330" t="s">
        <v>45</v>
      </c>
      <c r="D73" s="330" t="s">
        <v>45</v>
      </c>
      <c r="E73" s="331" t="s">
        <v>45</v>
      </c>
      <c r="F73" s="330" t="s">
        <v>45</v>
      </c>
      <c r="G73" s="330" t="s">
        <v>45</v>
      </c>
      <c r="H73" s="330" t="s">
        <v>45</v>
      </c>
      <c r="I73" s="330" t="s">
        <v>45</v>
      </c>
      <c r="J73" s="330" t="s">
        <v>45</v>
      </c>
      <c r="K73" s="330" t="s">
        <v>45</v>
      </c>
      <c r="L73" s="330" t="s">
        <v>45</v>
      </c>
      <c r="M73" s="330" t="s">
        <v>45</v>
      </c>
      <c r="N73" s="330" t="s">
        <v>45</v>
      </c>
    </row>
    <row r="74" spans="3:14" x14ac:dyDescent="0.25">
      <c r="C74" s="330" t="s">
        <v>45</v>
      </c>
      <c r="D74" s="330" t="s">
        <v>45</v>
      </c>
      <c r="E74" s="331" t="s">
        <v>45</v>
      </c>
      <c r="F74" s="330" t="s">
        <v>45</v>
      </c>
      <c r="G74" s="330" t="s">
        <v>45</v>
      </c>
      <c r="H74" s="330" t="s">
        <v>45</v>
      </c>
      <c r="I74" s="330" t="s">
        <v>45</v>
      </c>
      <c r="J74" s="330" t="s">
        <v>45</v>
      </c>
      <c r="K74" s="330" t="s">
        <v>45</v>
      </c>
      <c r="L74" s="330" t="s">
        <v>45</v>
      </c>
      <c r="M74" s="330" t="s">
        <v>45</v>
      </c>
      <c r="N74" s="330" t="s">
        <v>45</v>
      </c>
    </row>
    <row r="75" spans="3:14" x14ac:dyDescent="0.25">
      <c r="C75" s="330" t="s">
        <v>45</v>
      </c>
      <c r="D75" s="330" t="s">
        <v>45</v>
      </c>
      <c r="E75" s="331" t="s">
        <v>45</v>
      </c>
      <c r="F75" s="330" t="s">
        <v>45</v>
      </c>
      <c r="G75" s="330" t="s">
        <v>45</v>
      </c>
      <c r="H75" s="330" t="s">
        <v>45</v>
      </c>
      <c r="I75" s="330" t="s">
        <v>45</v>
      </c>
      <c r="J75" s="330" t="s">
        <v>45</v>
      </c>
      <c r="K75" s="330" t="s">
        <v>45</v>
      </c>
      <c r="L75" s="330" t="s">
        <v>45</v>
      </c>
      <c r="M75" s="330" t="s">
        <v>45</v>
      </c>
      <c r="N75" s="330" t="s">
        <v>45</v>
      </c>
    </row>
    <row r="76" spans="3:14" x14ac:dyDescent="0.25">
      <c r="C76" s="330" t="s">
        <v>45</v>
      </c>
      <c r="D76" s="330" t="s">
        <v>45</v>
      </c>
      <c r="E76" s="331" t="s">
        <v>45</v>
      </c>
      <c r="F76" s="330" t="s">
        <v>45</v>
      </c>
      <c r="G76" s="330" t="s">
        <v>45</v>
      </c>
      <c r="H76" s="330" t="s">
        <v>45</v>
      </c>
      <c r="I76" s="330" t="s">
        <v>45</v>
      </c>
      <c r="J76" s="330" t="s">
        <v>45</v>
      </c>
      <c r="K76" s="330" t="s">
        <v>45</v>
      </c>
      <c r="L76" s="330" t="s">
        <v>45</v>
      </c>
      <c r="M76" s="330" t="s">
        <v>45</v>
      </c>
      <c r="N76" s="330" t="s">
        <v>45</v>
      </c>
    </row>
    <row r="77" spans="3:14" x14ac:dyDescent="0.25">
      <c r="C77" s="330" t="s">
        <v>45</v>
      </c>
      <c r="D77" s="330" t="s">
        <v>45</v>
      </c>
      <c r="E77" s="331" t="s">
        <v>45</v>
      </c>
      <c r="F77" s="330" t="s">
        <v>45</v>
      </c>
      <c r="G77" s="330" t="s">
        <v>45</v>
      </c>
      <c r="H77" s="330" t="s">
        <v>45</v>
      </c>
      <c r="I77" s="330" t="s">
        <v>45</v>
      </c>
      <c r="J77" s="330" t="s">
        <v>45</v>
      </c>
      <c r="K77" s="330" t="s">
        <v>45</v>
      </c>
      <c r="L77" s="330" t="s">
        <v>45</v>
      </c>
      <c r="M77" s="330" t="s">
        <v>45</v>
      </c>
      <c r="N77" s="330" t="s">
        <v>45</v>
      </c>
    </row>
    <row r="78" spans="3:14" x14ac:dyDescent="0.25">
      <c r="C78" s="330" t="s">
        <v>45</v>
      </c>
      <c r="D78" s="330" t="s">
        <v>45</v>
      </c>
      <c r="E78" s="331" t="s">
        <v>45</v>
      </c>
      <c r="F78" s="330" t="s">
        <v>45</v>
      </c>
      <c r="G78" s="330" t="s">
        <v>45</v>
      </c>
      <c r="H78" s="330" t="s">
        <v>45</v>
      </c>
      <c r="I78" s="330" t="s">
        <v>45</v>
      </c>
      <c r="J78" s="330" t="s">
        <v>45</v>
      </c>
      <c r="K78" s="330" t="s">
        <v>45</v>
      </c>
      <c r="L78" s="330" t="s">
        <v>45</v>
      </c>
      <c r="M78" s="330" t="s">
        <v>45</v>
      </c>
      <c r="N78" s="330" t="s">
        <v>45</v>
      </c>
    </row>
    <row r="79" spans="3:14" x14ac:dyDescent="0.25">
      <c r="C79" s="330" t="s">
        <v>45</v>
      </c>
      <c r="D79" s="330" t="s">
        <v>45</v>
      </c>
      <c r="E79" s="331" t="s">
        <v>45</v>
      </c>
      <c r="F79" s="330" t="s">
        <v>45</v>
      </c>
      <c r="G79" s="330" t="s">
        <v>45</v>
      </c>
      <c r="H79" s="330" t="s">
        <v>45</v>
      </c>
      <c r="I79" s="330" t="s">
        <v>45</v>
      </c>
      <c r="J79" s="330" t="s">
        <v>45</v>
      </c>
      <c r="K79" s="330" t="s">
        <v>45</v>
      </c>
      <c r="L79" s="330" t="s">
        <v>45</v>
      </c>
      <c r="M79" s="330" t="s">
        <v>45</v>
      </c>
      <c r="N79" s="330" t="s">
        <v>45</v>
      </c>
    </row>
    <row r="80" spans="3:14" x14ac:dyDescent="0.25">
      <c r="C80" s="330" t="s">
        <v>45</v>
      </c>
      <c r="D80" s="330" t="s">
        <v>45</v>
      </c>
      <c r="E80" s="331" t="s">
        <v>45</v>
      </c>
      <c r="F80" s="330" t="s">
        <v>45</v>
      </c>
      <c r="G80" s="330" t="s">
        <v>45</v>
      </c>
      <c r="H80" s="330" t="s">
        <v>45</v>
      </c>
      <c r="I80" s="330" t="s">
        <v>45</v>
      </c>
      <c r="J80" s="330" t="s">
        <v>45</v>
      </c>
      <c r="K80" s="330" t="s">
        <v>45</v>
      </c>
      <c r="L80" s="330" t="s">
        <v>45</v>
      </c>
      <c r="M80" s="330" t="s">
        <v>45</v>
      </c>
      <c r="N80" s="330" t="s">
        <v>45</v>
      </c>
    </row>
    <row r="81" spans="3:14" x14ac:dyDescent="0.25">
      <c r="C81" s="330" t="s">
        <v>45</v>
      </c>
      <c r="D81" s="330" t="s">
        <v>45</v>
      </c>
      <c r="E81" s="331" t="s">
        <v>45</v>
      </c>
      <c r="F81" s="330" t="s">
        <v>45</v>
      </c>
      <c r="G81" s="330" t="s">
        <v>45</v>
      </c>
      <c r="H81" s="330" t="s">
        <v>45</v>
      </c>
      <c r="I81" s="330" t="s">
        <v>45</v>
      </c>
      <c r="J81" s="330" t="s">
        <v>45</v>
      </c>
      <c r="K81" s="330" t="s">
        <v>45</v>
      </c>
      <c r="L81" s="330" t="s">
        <v>45</v>
      </c>
      <c r="M81" s="330" t="s">
        <v>45</v>
      </c>
      <c r="N81" s="330" t="s">
        <v>45</v>
      </c>
    </row>
    <row r="82" spans="3:14" x14ac:dyDescent="0.25">
      <c r="C82" s="330" t="s">
        <v>45</v>
      </c>
      <c r="D82" s="330" t="s">
        <v>45</v>
      </c>
      <c r="E82" s="331" t="s">
        <v>45</v>
      </c>
      <c r="F82" s="330" t="s">
        <v>45</v>
      </c>
      <c r="G82" s="330" t="s">
        <v>45</v>
      </c>
      <c r="H82" s="330" t="s">
        <v>45</v>
      </c>
      <c r="I82" s="330" t="s">
        <v>45</v>
      </c>
      <c r="J82" s="330" t="s">
        <v>45</v>
      </c>
      <c r="K82" s="330" t="s">
        <v>45</v>
      </c>
      <c r="L82" s="330" t="s">
        <v>45</v>
      </c>
      <c r="M82" s="330" t="s">
        <v>45</v>
      </c>
      <c r="N82" s="330" t="s">
        <v>45</v>
      </c>
    </row>
    <row r="83" spans="3:14" x14ac:dyDescent="0.25">
      <c r="C83" s="330" t="s">
        <v>45</v>
      </c>
      <c r="D83" s="330" t="s">
        <v>45</v>
      </c>
      <c r="E83" s="331" t="s">
        <v>45</v>
      </c>
      <c r="F83" s="330" t="s">
        <v>45</v>
      </c>
      <c r="G83" s="330" t="s">
        <v>45</v>
      </c>
      <c r="H83" s="330" t="s">
        <v>45</v>
      </c>
      <c r="I83" s="330" t="s">
        <v>45</v>
      </c>
      <c r="J83" s="330" t="s">
        <v>45</v>
      </c>
      <c r="K83" s="330" t="s">
        <v>45</v>
      </c>
      <c r="L83" s="330" t="s">
        <v>45</v>
      </c>
      <c r="M83" s="330" t="s">
        <v>45</v>
      </c>
      <c r="N83" s="330" t="s">
        <v>45</v>
      </c>
    </row>
    <row r="84" spans="3:14" x14ac:dyDescent="0.25">
      <c r="C84" s="330" t="s">
        <v>45</v>
      </c>
      <c r="D84" s="330" t="s">
        <v>45</v>
      </c>
      <c r="E84" s="331" t="s">
        <v>45</v>
      </c>
      <c r="F84" s="330" t="s">
        <v>45</v>
      </c>
      <c r="G84" s="330" t="s">
        <v>45</v>
      </c>
      <c r="H84" s="330" t="s">
        <v>45</v>
      </c>
      <c r="I84" s="330" t="s">
        <v>45</v>
      </c>
      <c r="J84" s="330" t="s">
        <v>45</v>
      </c>
      <c r="K84" s="330" t="s">
        <v>45</v>
      </c>
      <c r="L84" s="330" t="s">
        <v>45</v>
      </c>
      <c r="M84" s="330" t="s">
        <v>45</v>
      </c>
      <c r="N84" s="330" t="s">
        <v>45</v>
      </c>
    </row>
    <row r="85" spans="3:14" x14ac:dyDescent="0.25">
      <c r="C85" s="330" t="s">
        <v>45</v>
      </c>
      <c r="D85" s="330" t="s">
        <v>45</v>
      </c>
      <c r="E85" s="331" t="s">
        <v>45</v>
      </c>
      <c r="F85" s="330" t="s">
        <v>45</v>
      </c>
      <c r="G85" s="330" t="s">
        <v>45</v>
      </c>
      <c r="H85" s="330" t="s">
        <v>45</v>
      </c>
      <c r="I85" s="330" t="s">
        <v>45</v>
      </c>
      <c r="J85" s="330" t="s">
        <v>45</v>
      </c>
      <c r="K85" s="330" t="s">
        <v>45</v>
      </c>
      <c r="L85" s="330" t="s">
        <v>45</v>
      </c>
      <c r="M85" s="330" t="s">
        <v>45</v>
      </c>
      <c r="N85" s="330" t="s">
        <v>45</v>
      </c>
    </row>
    <row r="86" spans="3:14" x14ac:dyDescent="0.25">
      <c r="C86" s="330" t="s">
        <v>45</v>
      </c>
      <c r="D86" s="330" t="s">
        <v>45</v>
      </c>
      <c r="E86" s="331" t="s">
        <v>45</v>
      </c>
      <c r="F86" s="330" t="s">
        <v>45</v>
      </c>
      <c r="G86" s="330" t="s">
        <v>45</v>
      </c>
      <c r="H86" s="330" t="s">
        <v>45</v>
      </c>
      <c r="I86" s="330" t="s">
        <v>45</v>
      </c>
      <c r="J86" s="330" t="s">
        <v>45</v>
      </c>
      <c r="K86" s="330" t="s">
        <v>45</v>
      </c>
      <c r="L86" s="330" t="s">
        <v>45</v>
      </c>
      <c r="M86" s="330" t="s">
        <v>45</v>
      </c>
      <c r="N86" s="330" t="s">
        <v>45</v>
      </c>
    </row>
    <row r="87" spans="3:14" x14ac:dyDescent="0.25">
      <c r="C87" s="330" t="s">
        <v>45</v>
      </c>
      <c r="D87" s="330" t="s">
        <v>45</v>
      </c>
      <c r="E87" s="331" t="s">
        <v>45</v>
      </c>
      <c r="F87" s="330" t="s">
        <v>45</v>
      </c>
      <c r="G87" s="330" t="s">
        <v>45</v>
      </c>
      <c r="H87" s="330" t="s">
        <v>45</v>
      </c>
      <c r="I87" s="330" t="s">
        <v>45</v>
      </c>
      <c r="J87" s="330" t="s">
        <v>45</v>
      </c>
      <c r="K87" s="330" t="s">
        <v>45</v>
      </c>
      <c r="L87" s="330" t="s">
        <v>45</v>
      </c>
      <c r="M87" s="330" t="s">
        <v>45</v>
      </c>
      <c r="N87" s="330" t="s">
        <v>45</v>
      </c>
    </row>
    <row r="88" spans="3:14" x14ac:dyDescent="0.25">
      <c r="C88" s="330" t="s">
        <v>45</v>
      </c>
      <c r="D88" s="330" t="s">
        <v>45</v>
      </c>
      <c r="E88" s="331" t="s">
        <v>45</v>
      </c>
      <c r="F88" s="330" t="s">
        <v>45</v>
      </c>
      <c r="G88" s="330" t="s">
        <v>45</v>
      </c>
      <c r="H88" s="330" t="s">
        <v>45</v>
      </c>
      <c r="I88" s="330" t="s">
        <v>45</v>
      </c>
      <c r="J88" s="330" t="s">
        <v>45</v>
      </c>
      <c r="K88" s="330" t="s">
        <v>45</v>
      </c>
      <c r="L88" s="330" t="s">
        <v>45</v>
      </c>
      <c r="M88" s="330" t="s">
        <v>45</v>
      </c>
      <c r="N88" s="330" t="s">
        <v>45</v>
      </c>
    </row>
    <row r="89" spans="3:14" x14ac:dyDescent="0.25">
      <c r="C89" s="330" t="s">
        <v>45</v>
      </c>
      <c r="D89" s="330" t="s">
        <v>45</v>
      </c>
      <c r="E89" s="331" t="s">
        <v>45</v>
      </c>
      <c r="F89" s="330" t="s">
        <v>45</v>
      </c>
      <c r="G89" s="330" t="s">
        <v>45</v>
      </c>
      <c r="H89" s="330" t="s">
        <v>45</v>
      </c>
      <c r="I89" s="330" t="s">
        <v>45</v>
      </c>
      <c r="J89" s="330" t="s">
        <v>45</v>
      </c>
      <c r="K89" s="330" t="s">
        <v>45</v>
      </c>
      <c r="L89" s="330" t="s">
        <v>45</v>
      </c>
      <c r="M89" s="330" t="s">
        <v>45</v>
      </c>
      <c r="N89" s="330" t="s">
        <v>45</v>
      </c>
    </row>
    <row r="90" spans="3:14" x14ac:dyDescent="0.25">
      <c r="C90" s="330" t="s">
        <v>45</v>
      </c>
      <c r="D90" s="330" t="s">
        <v>45</v>
      </c>
      <c r="E90" s="331" t="s">
        <v>45</v>
      </c>
      <c r="F90" s="330" t="s">
        <v>45</v>
      </c>
      <c r="G90" s="330" t="s">
        <v>45</v>
      </c>
      <c r="H90" s="330" t="s">
        <v>45</v>
      </c>
      <c r="I90" s="330" t="s">
        <v>45</v>
      </c>
      <c r="J90" s="330" t="s">
        <v>45</v>
      </c>
      <c r="K90" s="330" t="s">
        <v>45</v>
      </c>
      <c r="L90" s="330" t="s">
        <v>45</v>
      </c>
      <c r="M90" s="330" t="s">
        <v>45</v>
      </c>
      <c r="N90" s="330" t="s">
        <v>45</v>
      </c>
    </row>
    <row r="91" spans="3:14" x14ac:dyDescent="0.25">
      <c r="C91" s="330" t="s">
        <v>45</v>
      </c>
      <c r="D91" s="330" t="s">
        <v>45</v>
      </c>
      <c r="E91" s="331" t="s">
        <v>45</v>
      </c>
      <c r="F91" s="330" t="s">
        <v>45</v>
      </c>
      <c r="G91" s="330" t="s">
        <v>45</v>
      </c>
      <c r="H91" s="330" t="s">
        <v>45</v>
      </c>
      <c r="I91" s="330" t="s">
        <v>45</v>
      </c>
      <c r="J91" s="330" t="s">
        <v>45</v>
      </c>
      <c r="K91" s="330" t="s">
        <v>45</v>
      </c>
      <c r="L91" s="330" t="s">
        <v>45</v>
      </c>
      <c r="M91" s="330" t="s">
        <v>45</v>
      </c>
      <c r="N91" s="330" t="s">
        <v>45</v>
      </c>
    </row>
    <row r="92" spans="3:14" x14ac:dyDescent="0.25">
      <c r="C92" s="330" t="s">
        <v>45</v>
      </c>
      <c r="D92" s="330" t="s">
        <v>45</v>
      </c>
      <c r="E92" s="331" t="s">
        <v>45</v>
      </c>
      <c r="F92" s="330" t="s">
        <v>45</v>
      </c>
      <c r="G92" s="330" t="s">
        <v>45</v>
      </c>
      <c r="H92" s="330" t="s">
        <v>45</v>
      </c>
      <c r="I92" s="330" t="s">
        <v>45</v>
      </c>
      <c r="J92" s="330" t="s">
        <v>45</v>
      </c>
      <c r="K92" s="330" t="s">
        <v>45</v>
      </c>
      <c r="L92" s="330" t="s">
        <v>45</v>
      </c>
      <c r="M92" s="330" t="s">
        <v>45</v>
      </c>
      <c r="N92" s="330" t="s">
        <v>45</v>
      </c>
    </row>
    <row r="93" spans="3:14" x14ac:dyDescent="0.25">
      <c r="C93" s="330" t="s">
        <v>45</v>
      </c>
      <c r="D93" s="330" t="s">
        <v>45</v>
      </c>
      <c r="E93" s="331" t="s">
        <v>45</v>
      </c>
      <c r="F93" s="330" t="s">
        <v>45</v>
      </c>
      <c r="G93" s="330" t="s">
        <v>45</v>
      </c>
      <c r="H93" s="330" t="s">
        <v>45</v>
      </c>
      <c r="I93" s="330" t="s">
        <v>45</v>
      </c>
      <c r="J93" s="330" t="s">
        <v>45</v>
      </c>
      <c r="K93" s="330" t="s">
        <v>45</v>
      </c>
      <c r="L93" s="330" t="s">
        <v>45</v>
      </c>
      <c r="M93" s="330" t="s">
        <v>45</v>
      </c>
      <c r="N93" s="330" t="s">
        <v>45</v>
      </c>
    </row>
  </sheetData>
  <phoneticPr fontId="9" type="noConversion"/>
  <pageMargins left="0.75" right="0.75" top="1" bottom="1" header="0.5" footer="0.5"/>
  <pageSetup paperSize="9" scale="27" firstPageNumber="0" orientation="landscape" useFirstPageNumber="1" horizontalDpi="4294967292" r:id="rId1"/>
  <headerFooter alignWithMargins="0">
    <oddFooter>&amp;RPagina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3"/>
  <sheetViews>
    <sheetView workbookViewId="0">
      <selection activeCell="N20" sqref="N20"/>
    </sheetView>
  </sheetViews>
  <sheetFormatPr defaultColWidth="8.85546875" defaultRowHeight="15.75" x14ac:dyDescent="0.25"/>
  <cols>
    <col min="1" max="1" width="47.28515625" customWidth="1"/>
    <col min="2" max="2" width="6.42578125" customWidth="1"/>
    <col min="3" max="4" width="19.28515625" style="467" bestFit="1" customWidth="1"/>
    <col min="5" max="5" width="4.42578125" style="467" bestFit="1" customWidth="1"/>
    <col min="6" max="7" width="19.28515625" style="467" bestFit="1" customWidth="1"/>
    <col min="8" max="8" width="8.85546875" style="271"/>
  </cols>
  <sheetData>
    <row r="1" spans="1:7" x14ac:dyDescent="0.25">
      <c r="A1" s="186"/>
      <c r="B1" s="186"/>
      <c r="C1" s="494" t="s">
        <v>45</v>
      </c>
      <c r="D1" s="494" t="s">
        <v>45</v>
      </c>
      <c r="E1" s="494" t="s">
        <v>45</v>
      </c>
      <c r="F1" s="494" t="s">
        <v>45</v>
      </c>
      <c r="G1" s="494" t="s">
        <v>45</v>
      </c>
    </row>
    <row r="2" spans="1:7" x14ac:dyDescent="0.25">
      <c r="A2" s="186"/>
      <c r="B2" s="186"/>
      <c r="C2" s="494" t="s">
        <v>45</v>
      </c>
      <c r="D2" s="494" t="s">
        <v>45</v>
      </c>
      <c r="E2" s="494" t="s">
        <v>45</v>
      </c>
      <c r="F2" s="494" t="s">
        <v>45</v>
      </c>
      <c r="G2" s="494" t="s">
        <v>45</v>
      </c>
    </row>
    <row r="3" spans="1:7" ht="23.25" x14ac:dyDescent="0.35">
      <c r="A3" s="303" t="s">
        <v>526</v>
      </c>
      <c r="B3" s="21"/>
      <c r="C3" s="330" t="s">
        <v>45</v>
      </c>
      <c r="D3" s="495" t="s">
        <v>45</v>
      </c>
      <c r="E3" s="408" t="s">
        <v>45</v>
      </c>
      <c r="F3" s="408" t="s">
        <v>45</v>
      </c>
      <c r="G3" s="408" t="s">
        <v>45</v>
      </c>
    </row>
    <row r="4" spans="1:7" ht="18" x14ac:dyDescent="0.25">
      <c r="A4" s="26"/>
      <c r="B4" s="28"/>
      <c r="C4" s="404" t="s">
        <v>45</v>
      </c>
      <c r="D4" s="408" t="s">
        <v>45</v>
      </c>
      <c r="E4" s="408" t="s">
        <v>45</v>
      </c>
      <c r="F4" s="408" t="s">
        <v>45</v>
      </c>
      <c r="G4" s="408" t="s">
        <v>45</v>
      </c>
    </row>
    <row r="5" spans="1:7" ht="18" x14ac:dyDescent="0.25">
      <c r="A5" s="29"/>
      <c r="B5" s="15"/>
      <c r="C5" s="496" t="s">
        <v>45</v>
      </c>
      <c r="D5" s="497" t="s">
        <v>498</v>
      </c>
      <c r="E5" s="498" t="s">
        <v>45</v>
      </c>
      <c r="F5" s="499" t="s">
        <v>45</v>
      </c>
      <c r="G5" s="497" t="s">
        <v>563</v>
      </c>
    </row>
    <row r="6" spans="1:7" ht="18.75" x14ac:dyDescent="0.3">
      <c r="A6" s="177"/>
      <c r="B6" s="15"/>
      <c r="C6" s="500" t="s">
        <v>66</v>
      </c>
      <c r="D6" s="500" t="s">
        <v>66</v>
      </c>
      <c r="E6" s="500" t="s">
        <v>45</v>
      </c>
      <c r="F6" s="500" t="s">
        <v>66</v>
      </c>
      <c r="G6" s="500" t="s">
        <v>66</v>
      </c>
    </row>
    <row r="7" spans="1:7" ht="18.75" x14ac:dyDescent="0.3">
      <c r="A7" s="177"/>
      <c r="B7" s="15"/>
      <c r="C7" s="501" t="s">
        <v>45</v>
      </c>
      <c r="D7" s="501" t="s">
        <v>45</v>
      </c>
      <c r="E7" s="501" t="s">
        <v>45</v>
      </c>
      <c r="F7" s="501" t="s">
        <v>45</v>
      </c>
      <c r="G7" s="501" t="s">
        <v>45</v>
      </c>
    </row>
    <row r="8" spans="1:7" ht="18" x14ac:dyDescent="0.25">
      <c r="A8" s="179" t="s">
        <v>89</v>
      </c>
      <c r="B8" s="375"/>
      <c r="C8" s="330" t="s">
        <v>45</v>
      </c>
      <c r="D8" s="331" t="s">
        <v>45</v>
      </c>
      <c r="E8" s="331" t="s">
        <v>45</v>
      </c>
      <c r="F8" s="331" t="s">
        <v>45</v>
      </c>
      <c r="G8" s="330" t="s">
        <v>45</v>
      </c>
    </row>
    <row r="9" spans="1:7" ht="18" x14ac:dyDescent="0.25">
      <c r="A9" s="177"/>
      <c r="B9" s="375"/>
      <c r="C9" s="330" t="s">
        <v>45</v>
      </c>
      <c r="D9" s="331" t="s">
        <v>45</v>
      </c>
      <c r="E9" s="331" t="s">
        <v>45</v>
      </c>
      <c r="F9" s="331" t="s">
        <v>45</v>
      </c>
      <c r="G9" s="330" t="s">
        <v>45</v>
      </c>
    </row>
    <row r="10" spans="1:7" ht="18" x14ac:dyDescent="0.25">
      <c r="A10" s="180" t="s">
        <v>179</v>
      </c>
      <c r="B10" s="375"/>
      <c r="C10" s="330" t="s">
        <v>45</v>
      </c>
      <c r="D10" s="331" t="s">
        <v>45</v>
      </c>
      <c r="E10" s="331" t="s">
        <v>45</v>
      </c>
      <c r="F10" s="330" t="s">
        <v>45</v>
      </c>
      <c r="G10" s="330" t="s">
        <v>45</v>
      </c>
    </row>
    <row r="11" spans="1:7" ht="18" x14ac:dyDescent="0.25">
      <c r="A11" s="180" t="s">
        <v>700</v>
      </c>
      <c r="B11" s="375"/>
      <c r="C11" s="398">
        <v>19029708</v>
      </c>
      <c r="D11" s="331" t="s">
        <v>45</v>
      </c>
      <c r="E11" s="331" t="s">
        <v>45</v>
      </c>
      <c r="F11" s="398">
        <v>19179785</v>
      </c>
      <c r="G11" s="330" t="s">
        <v>45</v>
      </c>
    </row>
    <row r="12" spans="1:7" ht="18" x14ac:dyDescent="0.25">
      <c r="A12" s="180"/>
      <c r="B12" s="375"/>
      <c r="C12" s="330" t="s">
        <v>45</v>
      </c>
      <c r="D12" s="331" t="s">
        <v>45</v>
      </c>
      <c r="E12" s="331" t="s">
        <v>45</v>
      </c>
      <c r="F12" s="330" t="s">
        <v>45</v>
      </c>
      <c r="G12" s="330" t="s">
        <v>45</v>
      </c>
    </row>
    <row r="13" spans="1:7" ht="18" x14ac:dyDescent="0.25">
      <c r="A13" s="180" t="s">
        <v>539</v>
      </c>
      <c r="B13" s="375"/>
      <c r="C13" s="398">
        <v>248358</v>
      </c>
      <c r="D13" s="331" t="s">
        <v>45</v>
      </c>
      <c r="E13" s="331" t="s">
        <v>45</v>
      </c>
      <c r="F13" s="398">
        <v>241936</v>
      </c>
      <c r="G13" s="330" t="s">
        <v>45</v>
      </c>
    </row>
    <row r="14" spans="1:7" ht="18" x14ac:dyDescent="0.25">
      <c r="A14" s="180"/>
      <c r="B14" s="375"/>
      <c r="C14" s="405" t="s">
        <v>45</v>
      </c>
      <c r="D14" s="331" t="s">
        <v>45</v>
      </c>
      <c r="E14" s="331" t="s">
        <v>45</v>
      </c>
      <c r="F14" s="405" t="s">
        <v>45</v>
      </c>
      <c r="G14" s="330" t="s">
        <v>45</v>
      </c>
    </row>
    <row r="15" spans="1:7" ht="18" x14ac:dyDescent="0.25">
      <c r="A15" s="180"/>
      <c r="B15" s="375"/>
      <c r="C15" s="330" t="s">
        <v>45</v>
      </c>
      <c r="D15" s="330" t="s">
        <v>45</v>
      </c>
      <c r="E15" s="331" t="s">
        <v>45</v>
      </c>
      <c r="F15" s="331" t="s">
        <v>45</v>
      </c>
      <c r="G15" s="330" t="s">
        <v>45</v>
      </c>
    </row>
    <row r="16" spans="1:7" ht="18" x14ac:dyDescent="0.25">
      <c r="A16" s="181" t="s">
        <v>540</v>
      </c>
      <c r="B16" s="375"/>
      <c r="C16" s="330" t="s">
        <v>45</v>
      </c>
      <c r="D16" s="406">
        <v>19278066</v>
      </c>
      <c r="E16" s="331" t="s">
        <v>45</v>
      </c>
      <c r="F16" s="331" t="s">
        <v>45</v>
      </c>
      <c r="G16" s="398">
        <v>19421721</v>
      </c>
    </row>
    <row r="17" spans="1:7" ht="18" x14ac:dyDescent="0.25">
      <c r="A17" s="180"/>
      <c r="B17" s="375"/>
      <c r="C17" s="330" t="s">
        <v>45</v>
      </c>
      <c r="D17" s="331" t="s">
        <v>45</v>
      </c>
      <c r="E17" s="331" t="s">
        <v>45</v>
      </c>
      <c r="F17" s="331" t="s">
        <v>45</v>
      </c>
      <c r="G17" s="330" t="s">
        <v>45</v>
      </c>
    </row>
    <row r="18" spans="1:7" ht="18" x14ac:dyDescent="0.25">
      <c r="A18" s="180"/>
      <c r="B18" s="375"/>
      <c r="C18" s="330" t="s">
        <v>45</v>
      </c>
      <c r="D18" s="331" t="s">
        <v>45</v>
      </c>
      <c r="E18" s="331" t="s">
        <v>45</v>
      </c>
      <c r="F18" s="331" t="s">
        <v>45</v>
      </c>
      <c r="G18" s="330" t="s">
        <v>45</v>
      </c>
    </row>
    <row r="19" spans="1:7" ht="18" x14ac:dyDescent="0.25">
      <c r="A19" s="181" t="s">
        <v>90</v>
      </c>
      <c r="B19" s="375"/>
      <c r="C19" s="330" t="s">
        <v>45</v>
      </c>
      <c r="D19" s="331" t="s">
        <v>45</v>
      </c>
      <c r="E19" s="331" t="s">
        <v>45</v>
      </c>
      <c r="F19" s="331" t="s">
        <v>45</v>
      </c>
      <c r="G19" s="330" t="s">
        <v>45</v>
      </c>
    </row>
    <row r="20" spans="1:7" ht="18" x14ac:dyDescent="0.25">
      <c r="A20" s="180"/>
      <c r="B20" s="375"/>
      <c r="C20" s="330" t="s">
        <v>45</v>
      </c>
      <c r="D20" s="331" t="s">
        <v>45</v>
      </c>
      <c r="E20" s="331" t="s">
        <v>45</v>
      </c>
      <c r="F20" s="331" t="s">
        <v>45</v>
      </c>
      <c r="G20" s="330" t="s">
        <v>45</v>
      </c>
    </row>
    <row r="21" spans="1:7" ht="18" x14ac:dyDescent="0.25">
      <c r="A21" s="182" t="s">
        <v>702</v>
      </c>
      <c r="B21" s="375"/>
      <c r="C21" s="398">
        <v>13168135</v>
      </c>
      <c r="D21" s="331" t="s">
        <v>45</v>
      </c>
      <c r="E21" s="331" t="s">
        <v>45</v>
      </c>
      <c r="F21" s="398">
        <v>13732414</v>
      </c>
      <c r="G21" s="330" t="s">
        <v>45</v>
      </c>
    </row>
    <row r="22" spans="1:7" ht="18" x14ac:dyDescent="0.25">
      <c r="A22" s="182"/>
      <c r="B22" s="375"/>
      <c r="C22" s="330" t="s">
        <v>45</v>
      </c>
      <c r="D22" s="331" t="s">
        <v>45</v>
      </c>
      <c r="E22" s="331" t="s">
        <v>45</v>
      </c>
      <c r="F22" s="330" t="s">
        <v>45</v>
      </c>
      <c r="G22" s="330" t="s">
        <v>45</v>
      </c>
    </row>
    <row r="23" spans="1:7" ht="18" x14ac:dyDescent="0.25">
      <c r="A23" s="332" t="s">
        <v>701</v>
      </c>
      <c r="B23" s="375"/>
      <c r="C23" s="330" t="s">
        <v>45</v>
      </c>
      <c r="D23" s="331" t="s">
        <v>45</v>
      </c>
      <c r="E23" s="331" t="s">
        <v>45</v>
      </c>
      <c r="F23" s="330" t="s">
        <v>45</v>
      </c>
      <c r="G23" s="330" t="s">
        <v>45</v>
      </c>
    </row>
    <row r="24" spans="1:7" ht="18" x14ac:dyDescent="0.25">
      <c r="A24" s="182" t="s">
        <v>703</v>
      </c>
      <c r="B24" s="375"/>
      <c r="C24" s="398">
        <v>1736925</v>
      </c>
      <c r="D24" s="331" t="s">
        <v>45</v>
      </c>
      <c r="E24" s="331" t="s">
        <v>45</v>
      </c>
      <c r="F24" s="398">
        <v>1561968</v>
      </c>
      <c r="G24" s="394" t="s">
        <v>45</v>
      </c>
    </row>
    <row r="25" spans="1:7" ht="18" x14ac:dyDescent="0.25">
      <c r="A25" s="182"/>
      <c r="B25" s="375"/>
      <c r="C25" s="331" t="s">
        <v>45</v>
      </c>
      <c r="D25" s="394" t="s">
        <v>45</v>
      </c>
      <c r="E25" s="394" t="s">
        <v>45</v>
      </c>
      <c r="F25" s="331" t="s">
        <v>45</v>
      </c>
      <c r="G25" s="394" t="s">
        <v>45</v>
      </c>
    </row>
    <row r="26" spans="1:7" ht="18" x14ac:dyDescent="0.25">
      <c r="A26" s="180" t="s">
        <v>704</v>
      </c>
      <c r="B26" s="375"/>
      <c r="C26" s="398">
        <v>3545866</v>
      </c>
      <c r="D26" s="331" t="s">
        <v>45</v>
      </c>
      <c r="E26" s="331" t="s">
        <v>45</v>
      </c>
      <c r="F26" s="398">
        <v>3210435</v>
      </c>
      <c r="G26" s="330" t="s">
        <v>45</v>
      </c>
    </row>
    <row r="27" spans="1:7" ht="18" x14ac:dyDescent="0.25">
      <c r="A27" s="180"/>
      <c r="B27" s="375"/>
      <c r="C27" s="405" t="s">
        <v>45</v>
      </c>
      <c r="D27" s="331" t="s">
        <v>45</v>
      </c>
      <c r="E27" s="331" t="s">
        <v>45</v>
      </c>
      <c r="F27" s="405" t="s">
        <v>45</v>
      </c>
      <c r="G27" s="330" t="s">
        <v>45</v>
      </c>
    </row>
    <row r="28" spans="1:7" ht="18" x14ac:dyDescent="0.25">
      <c r="A28" s="182"/>
      <c r="B28" s="375"/>
      <c r="C28" s="330" t="s">
        <v>45</v>
      </c>
      <c r="D28" s="330" t="s">
        <v>45</v>
      </c>
      <c r="E28" s="394" t="s">
        <v>45</v>
      </c>
      <c r="F28" s="394" t="s">
        <v>45</v>
      </c>
      <c r="G28" s="330" t="s">
        <v>45</v>
      </c>
    </row>
    <row r="29" spans="1:7" ht="18" x14ac:dyDescent="0.25">
      <c r="A29" s="181" t="s">
        <v>543</v>
      </c>
      <c r="B29" s="375"/>
      <c r="C29" s="330" t="s">
        <v>45</v>
      </c>
      <c r="D29" s="406">
        <v>18450926</v>
      </c>
      <c r="E29" s="331" t="s">
        <v>45</v>
      </c>
      <c r="F29" s="331" t="s">
        <v>45</v>
      </c>
      <c r="G29" s="398">
        <v>18504817</v>
      </c>
    </row>
    <row r="30" spans="1:7" ht="18" x14ac:dyDescent="0.25">
      <c r="A30" s="181"/>
      <c r="B30" s="375"/>
      <c r="C30" s="330" t="s">
        <v>45</v>
      </c>
      <c r="D30" s="405" t="s">
        <v>45</v>
      </c>
      <c r="E30" s="331" t="s">
        <v>45</v>
      </c>
      <c r="F30" s="331" t="s">
        <v>45</v>
      </c>
      <c r="G30" s="405" t="s">
        <v>45</v>
      </c>
    </row>
    <row r="31" spans="1:7" ht="18" x14ac:dyDescent="0.25">
      <c r="A31" s="181"/>
      <c r="B31" s="375"/>
      <c r="C31" s="330" t="s">
        <v>45</v>
      </c>
      <c r="D31" s="331" t="s">
        <v>45</v>
      </c>
      <c r="E31" s="331" t="s">
        <v>45</v>
      </c>
      <c r="F31" s="331" t="s">
        <v>45</v>
      </c>
      <c r="G31" s="330" t="s">
        <v>45</v>
      </c>
    </row>
    <row r="32" spans="1:7" ht="18" x14ac:dyDescent="0.25">
      <c r="A32" s="180"/>
      <c r="B32" s="375"/>
      <c r="C32" s="330" t="s">
        <v>45</v>
      </c>
      <c r="D32" s="406">
        <v>827140</v>
      </c>
      <c r="E32" s="331" t="s">
        <v>45</v>
      </c>
      <c r="F32" s="331" t="s">
        <v>45</v>
      </c>
      <c r="G32" s="406">
        <v>916903</v>
      </c>
    </row>
    <row r="33" spans="1:7" ht="18" x14ac:dyDescent="0.25">
      <c r="A33" s="182"/>
      <c r="B33" s="375"/>
      <c r="C33" s="330" t="s">
        <v>45</v>
      </c>
      <c r="D33" s="331" t="s">
        <v>45</v>
      </c>
      <c r="E33" s="331" t="s">
        <v>45</v>
      </c>
      <c r="F33" s="331" t="s">
        <v>45</v>
      </c>
      <c r="G33" s="330" t="s">
        <v>45</v>
      </c>
    </row>
    <row r="34" spans="1:7" ht="18" x14ac:dyDescent="0.25">
      <c r="A34" s="180" t="s">
        <v>544</v>
      </c>
      <c r="B34" s="375"/>
      <c r="C34" s="330" t="s">
        <v>45</v>
      </c>
      <c r="D34" s="398">
        <v>-1328184</v>
      </c>
      <c r="E34" s="331" t="s">
        <v>45</v>
      </c>
      <c r="F34" s="331" t="s">
        <v>45</v>
      </c>
      <c r="G34" s="398">
        <v>-1469799</v>
      </c>
    </row>
    <row r="35" spans="1:7" ht="18" x14ac:dyDescent="0.25">
      <c r="A35" s="182"/>
      <c r="B35" s="375"/>
      <c r="C35" s="330" t="s">
        <v>45</v>
      </c>
      <c r="D35" s="405" t="s">
        <v>45</v>
      </c>
      <c r="E35" s="331" t="s">
        <v>45</v>
      </c>
      <c r="F35" s="331" t="s">
        <v>45</v>
      </c>
      <c r="G35" s="405" t="s">
        <v>45</v>
      </c>
    </row>
    <row r="36" spans="1:7" ht="18" x14ac:dyDescent="0.25">
      <c r="A36" s="182"/>
      <c r="B36" s="375"/>
      <c r="C36" s="330" t="s">
        <v>45</v>
      </c>
      <c r="D36" s="331" t="s">
        <v>45</v>
      </c>
      <c r="E36" s="331" t="s">
        <v>45</v>
      </c>
      <c r="F36" s="331" t="s">
        <v>45</v>
      </c>
      <c r="G36" s="331" t="s">
        <v>45</v>
      </c>
    </row>
    <row r="37" spans="1:7" ht="18" x14ac:dyDescent="0.25">
      <c r="A37" s="181" t="s">
        <v>177</v>
      </c>
      <c r="B37" s="375"/>
      <c r="C37" s="330" t="s">
        <v>45</v>
      </c>
      <c r="D37" s="330" t="s">
        <v>45</v>
      </c>
      <c r="E37" s="331" t="s">
        <v>45</v>
      </c>
      <c r="F37" s="331" t="s">
        <v>45</v>
      </c>
      <c r="G37" s="330" t="s">
        <v>45</v>
      </c>
    </row>
    <row r="38" spans="1:7" ht="18" x14ac:dyDescent="0.25">
      <c r="A38" s="181" t="s">
        <v>178</v>
      </c>
      <c r="B38" s="375"/>
      <c r="C38" s="330" t="s">
        <v>45</v>
      </c>
      <c r="D38" s="406">
        <v>-501045</v>
      </c>
      <c r="E38" s="331" t="s">
        <v>45</v>
      </c>
      <c r="F38" s="331" t="s">
        <v>45</v>
      </c>
      <c r="G38" s="406">
        <v>-552896</v>
      </c>
    </row>
    <row r="39" spans="1:7" ht="18" x14ac:dyDescent="0.25">
      <c r="A39" s="182"/>
      <c r="B39" s="375"/>
      <c r="C39" s="330" t="s">
        <v>45</v>
      </c>
      <c r="D39" s="331" t="s">
        <v>45</v>
      </c>
      <c r="E39" s="331" t="s">
        <v>45</v>
      </c>
      <c r="F39" s="331" t="s">
        <v>45</v>
      </c>
      <c r="G39" s="330" t="s">
        <v>45</v>
      </c>
    </row>
    <row r="40" spans="1:7" ht="18" x14ac:dyDescent="0.25">
      <c r="A40" s="180" t="s">
        <v>545</v>
      </c>
      <c r="B40" s="375"/>
      <c r="C40" s="398" t="s">
        <v>45</v>
      </c>
      <c r="D40" s="331" t="s">
        <v>45</v>
      </c>
      <c r="E40" s="331" t="s">
        <v>45</v>
      </c>
      <c r="F40" s="398" t="s">
        <v>45</v>
      </c>
      <c r="G40" s="330" t="s">
        <v>45</v>
      </c>
    </row>
    <row r="41" spans="1:7" ht="18" x14ac:dyDescent="0.25">
      <c r="A41" s="180"/>
      <c r="B41" s="375"/>
      <c r="C41" s="330" t="s">
        <v>45</v>
      </c>
      <c r="D41" s="331" t="s">
        <v>45</v>
      </c>
      <c r="E41" s="331" t="s">
        <v>45</v>
      </c>
      <c r="F41" s="330" t="s">
        <v>45</v>
      </c>
      <c r="G41" s="330" t="s">
        <v>45</v>
      </c>
    </row>
    <row r="42" spans="1:7" ht="18" x14ac:dyDescent="0.25">
      <c r="A42" s="182" t="s">
        <v>546</v>
      </c>
      <c r="B42" s="375"/>
      <c r="C42" s="398" t="s">
        <v>45</v>
      </c>
      <c r="D42" s="394" t="s">
        <v>45</v>
      </c>
      <c r="E42" s="394" t="s">
        <v>45</v>
      </c>
      <c r="F42" s="398" t="s">
        <v>45</v>
      </c>
      <c r="G42" s="393" t="s">
        <v>45</v>
      </c>
    </row>
    <row r="43" spans="1:7" ht="18" x14ac:dyDescent="0.25">
      <c r="A43" s="182"/>
      <c r="B43" s="375"/>
      <c r="C43" s="407" t="s">
        <v>45</v>
      </c>
      <c r="D43" s="394" t="s">
        <v>45</v>
      </c>
      <c r="E43" s="394" t="s">
        <v>45</v>
      </c>
      <c r="F43" s="407" t="s">
        <v>45</v>
      </c>
      <c r="G43" s="393" t="s">
        <v>45</v>
      </c>
    </row>
    <row r="44" spans="1:7" ht="18" x14ac:dyDescent="0.25">
      <c r="A44" s="180"/>
      <c r="B44" s="375"/>
      <c r="C44" s="330" t="s">
        <v>45</v>
      </c>
      <c r="D44" s="330" t="s">
        <v>45</v>
      </c>
      <c r="E44" s="331" t="s">
        <v>45</v>
      </c>
      <c r="F44" s="331" t="s">
        <v>45</v>
      </c>
      <c r="G44" s="330" t="s">
        <v>45</v>
      </c>
    </row>
    <row r="45" spans="1:7" ht="18" x14ac:dyDescent="0.25">
      <c r="A45" s="180" t="s">
        <v>547</v>
      </c>
      <c r="B45" s="375"/>
      <c r="C45" s="330" t="s">
        <v>45</v>
      </c>
      <c r="D45" s="406" t="s">
        <v>45</v>
      </c>
      <c r="E45" s="331" t="s">
        <v>45</v>
      </c>
      <c r="F45" s="331" t="s">
        <v>45</v>
      </c>
      <c r="G45" s="398" t="s">
        <v>45</v>
      </c>
    </row>
    <row r="46" spans="1:7" ht="18" x14ac:dyDescent="0.25">
      <c r="A46" s="180"/>
      <c r="B46" s="375"/>
      <c r="C46" s="330" t="s">
        <v>45</v>
      </c>
      <c r="D46" s="331" t="s">
        <v>45</v>
      </c>
      <c r="E46" s="331" t="s">
        <v>45</v>
      </c>
      <c r="F46" s="331" t="s">
        <v>45</v>
      </c>
      <c r="G46" s="330" t="s">
        <v>45</v>
      </c>
    </row>
    <row r="47" spans="1:7" ht="18" x14ac:dyDescent="0.25">
      <c r="A47" s="181"/>
      <c r="B47" s="375"/>
      <c r="C47" s="331" t="s">
        <v>45</v>
      </c>
      <c r="D47" s="331" t="s">
        <v>45</v>
      </c>
      <c r="E47" s="331" t="s">
        <v>45</v>
      </c>
      <c r="F47" s="331" t="s">
        <v>45</v>
      </c>
      <c r="G47" s="331" t="s">
        <v>45</v>
      </c>
    </row>
    <row r="48" spans="1:7" ht="18.75" thickBot="1" x14ac:dyDescent="0.3">
      <c r="A48" s="183" t="s">
        <v>321</v>
      </c>
      <c r="B48" s="375"/>
      <c r="C48" s="394" t="s">
        <v>45</v>
      </c>
      <c r="D48" s="403">
        <v>-501045</v>
      </c>
      <c r="E48" s="394" t="s">
        <v>45</v>
      </c>
      <c r="F48" s="394" t="s">
        <v>45</v>
      </c>
      <c r="G48" s="403">
        <v>-552896</v>
      </c>
    </row>
    <row r="49" spans="1:8" ht="18.75" thickTop="1" x14ac:dyDescent="0.25">
      <c r="A49" s="183"/>
      <c r="B49" s="375"/>
      <c r="C49" s="394" t="s">
        <v>45</v>
      </c>
      <c r="D49" s="406" t="s">
        <v>45</v>
      </c>
      <c r="E49" s="394" t="s">
        <v>45</v>
      </c>
      <c r="F49" s="394" t="s">
        <v>45</v>
      </c>
      <c r="G49" s="406" t="s">
        <v>45</v>
      </c>
    </row>
    <row r="50" spans="1:8" s="248" customFormat="1" x14ac:dyDescent="0.25">
      <c r="C50" s="502" t="s">
        <v>45</v>
      </c>
      <c r="D50" s="502" t="s">
        <v>45</v>
      </c>
      <c r="E50" s="502" t="s">
        <v>45</v>
      </c>
      <c r="F50" s="502" t="s">
        <v>45</v>
      </c>
      <c r="G50" s="502" t="s">
        <v>45</v>
      </c>
      <c r="H50" s="450"/>
    </row>
    <row r="51" spans="1:8" s="248" customFormat="1" x14ac:dyDescent="0.25">
      <c r="C51" s="502" t="s">
        <v>45</v>
      </c>
      <c r="D51" s="502" t="s">
        <v>45</v>
      </c>
      <c r="E51" s="502" t="s">
        <v>45</v>
      </c>
      <c r="F51" s="502" t="s">
        <v>45</v>
      </c>
      <c r="G51" s="502" t="s">
        <v>45</v>
      </c>
      <c r="H51" s="450"/>
    </row>
    <row r="52" spans="1:8" s="248" customFormat="1" x14ac:dyDescent="0.25">
      <c r="C52" s="502" t="s">
        <v>45</v>
      </c>
      <c r="D52" s="502" t="s">
        <v>45</v>
      </c>
      <c r="E52" s="502" t="s">
        <v>45</v>
      </c>
      <c r="F52" s="502" t="s">
        <v>45</v>
      </c>
      <c r="G52" s="502" t="s">
        <v>45</v>
      </c>
      <c r="H52" s="450"/>
    </row>
    <row r="53" spans="1:8" s="248" customFormat="1" x14ac:dyDescent="0.25">
      <c r="C53" s="502" t="s">
        <v>45</v>
      </c>
      <c r="D53" s="502" t="s">
        <v>45</v>
      </c>
      <c r="E53" s="502" t="s">
        <v>45</v>
      </c>
      <c r="F53" s="502" t="s">
        <v>45</v>
      </c>
      <c r="G53" s="502" t="s">
        <v>45</v>
      </c>
      <c r="H53" s="450"/>
    </row>
    <row r="54" spans="1:8" s="248" customFormat="1" x14ac:dyDescent="0.25">
      <c r="C54" s="502" t="s">
        <v>45</v>
      </c>
      <c r="D54" s="502" t="s">
        <v>45</v>
      </c>
      <c r="E54" s="502" t="s">
        <v>45</v>
      </c>
      <c r="F54" s="502" t="s">
        <v>45</v>
      </c>
      <c r="G54" s="502" t="s">
        <v>45</v>
      </c>
      <c r="H54" s="450"/>
    </row>
    <row r="55" spans="1:8" s="248" customFormat="1" x14ac:dyDescent="0.25">
      <c r="C55" s="502" t="s">
        <v>45</v>
      </c>
      <c r="D55" s="502" t="s">
        <v>45</v>
      </c>
      <c r="E55" s="502" t="s">
        <v>45</v>
      </c>
      <c r="F55" s="502" t="s">
        <v>45</v>
      </c>
      <c r="G55" s="502" t="s">
        <v>45</v>
      </c>
      <c r="H55" s="450"/>
    </row>
    <row r="56" spans="1:8" s="248" customFormat="1" x14ac:dyDescent="0.25">
      <c r="C56" s="502" t="s">
        <v>45</v>
      </c>
      <c r="D56" s="502" t="s">
        <v>45</v>
      </c>
      <c r="E56" s="502" t="s">
        <v>45</v>
      </c>
      <c r="F56" s="502" t="s">
        <v>45</v>
      </c>
      <c r="G56" s="502" t="s">
        <v>45</v>
      </c>
      <c r="H56" s="450"/>
    </row>
    <row r="57" spans="1:8" s="248" customFormat="1" x14ac:dyDescent="0.25">
      <c r="C57" s="502" t="s">
        <v>45</v>
      </c>
      <c r="D57" s="502" t="s">
        <v>45</v>
      </c>
      <c r="E57" s="502" t="s">
        <v>45</v>
      </c>
      <c r="F57" s="502" t="s">
        <v>45</v>
      </c>
      <c r="G57" s="502" t="s">
        <v>45</v>
      </c>
      <c r="H57" s="450"/>
    </row>
    <row r="58" spans="1:8" s="248" customFormat="1" x14ac:dyDescent="0.25">
      <c r="C58" s="502" t="s">
        <v>45</v>
      </c>
      <c r="D58" s="502" t="s">
        <v>45</v>
      </c>
      <c r="E58" s="502" t="s">
        <v>45</v>
      </c>
      <c r="F58" s="502" t="s">
        <v>45</v>
      </c>
      <c r="G58" s="502" t="s">
        <v>45</v>
      </c>
      <c r="H58" s="450"/>
    </row>
    <row r="59" spans="1:8" s="248" customFormat="1" x14ac:dyDescent="0.25">
      <c r="C59" s="502" t="s">
        <v>45</v>
      </c>
      <c r="D59" s="502" t="s">
        <v>45</v>
      </c>
      <c r="E59" s="502" t="s">
        <v>45</v>
      </c>
      <c r="F59" s="502" t="s">
        <v>45</v>
      </c>
      <c r="G59" s="502" t="s">
        <v>45</v>
      </c>
      <c r="H59" s="450"/>
    </row>
    <row r="60" spans="1:8" s="248" customFormat="1" x14ac:dyDescent="0.25">
      <c r="C60" s="502" t="s">
        <v>45</v>
      </c>
      <c r="D60" s="502" t="s">
        <v>45</v>
      </c>
      <c r="E60" s="502" t="s">
        <v>45</v>
      </c>
      <c r="F60" s="502" t="s">
        <v>45</v>
      </c>
      <c r="G60" s="502" t="s">
        <v>45</v>
      </c>
      <c r="H60" s="450"/>
    </row>
    <row r="61" spans="1:8" s="248" customFormat="1" x14ac:dyDescent="0.25">
      <c r="C61" s="502" t="s">
        <v>45</v>
      </c>
      <c r="D61" s="502" t="s">
        <v>45</v>
      </c>
      <c r="E61" s="502" t="s">
        <v>45</v>
      </c>
      <c r="F61" s="502" t="s">
        <v>45</v>
      </c>
      <c r="G61" s="502" t="s">
        <v>45</v>
      </c>
      <c r="H61" s="450"/>
    </row>
    <row r="62" spans="1:8" s="248" customFormat="1" x14ac:dyDescent="0.25">
      <c r="C62" s="502" t="s">
        <v>45</v>
      </c>
      <c r="D62" s="502" t="s">
        <v>45</v>
      </c>
      <c r="E62" s="502" t="s">
        <v>45</v>
      </c>
      <c r="F62" s="502" t="s">
        <v>45</v>
      </c>
      <c r="G62" s="502" t="s">
        <v>45</v>
      </c>
      <c r="H62" s="450"/>
    </row>
    <row r="63" spans="1:8" s="248" customFormat="1" x14ac:dyDescent="0.25">
      <c r="C63" s="502" t="s">
        <v>45</v>
      </c>
      <c r="D63" s="502" t="s">
        <v>45</v>
      </c>
      <c r="E63" s="502" t="s">
        <v>45</v>
      </c>
      <c r="F63" s="502" t="s">
        <v>45</v>
      </c>
      <c r="G63" s="502" t="s">
        <v>45</v>
      </c>
      <c r="H63" s="450"/>
    </row>
    <row r="64" spans="1:8" s="248" customFormat="1" x14ac:dyDescent="0.25">
      <c r="C64" s="502" t="s">
        <v>45</v>
      </c>
      <c r="D64" s="502" t="s">
        <v>45</v>
      </c>
      <c r="E64" s="502" t="s">
        <v>45</v>
      </c>
      <c r="F64" s="502" t="s">
        <v>45</v>
      </c>
      <c r="G64" s="502" t="s">
        <v>45</v>
      </c>
      <c r="H64" s="450"/>
    </row>
    <row r="65" spans="3:8" s="248" customFormat="1" x14ac:dyDescent="0.25">
      <c r="C65" s="502" t="s">
        <v>45</v>
      </c>
      <c r="D65" s="502" t="s">
        <v>45</v>
      </c>
      <c r="E65" s="502" t="s">
        <v>45</v>
      </c>
      <c r="F65" s="502" t="s">
        <v>45</v>
      </c>
      <c r="G65" s="502" t="s">
        <v>45</v>
      </c>
      <c r="H65" s="450"/>
    </row>
    <row r="66" spans="3:8" s="248" customFormat="1" x14ac:dyDescent="0.25">
      <c r="C66" s="502" t="s">
        <v>45</v>
      </c>
      <c r="D66" s="502" t="s">
        <v>45</v>
      </c>
      <c r="E66" s="502" t="s">
        <v>45</v>
      </c>
      <c r="F66" s="502" t="s">
        <v>45</v>
      </c>
      <c r="G66" s="502" t="s">
        <v>45</v>
      </c>
      <c r="H66" s="450"/>
    </row>
    <row r="67" spans="3:8" s="248" customFormat="1" x14ac:dyDescent="0.25">
      <c r="C67" s="502" t="s">
        <v>45</v>
      </c>
      <c r="D67" s="502" t="s">
        <v>45</v>
      </c>
      <c r="E67" s="502" t="s">
        <v>45</v>
      </c>
      <c r="F67" s="502" t="s">
        <v>45</v>
      </c>
      <c r="G67" s="502" t="s">
        <v>45</v>
      </c>
      <c r="H67" s="450"/>
    </row>
    <row r="68" spans="3:8" s="248" customFormat="1" x14ac:dyDescent="0.25">
      <c r="C68" s="502" t="s">
        <v>45</v>
      </c>
      <c r="D68" s="502" t="s">
        <v>45</v>
      </c>
      <c r="E68" s="502" t="s">
        <v>45</v>
      </c>
      <c r="F68" s="502" t="s">
        <v>45</v>
      </c>
      <c r="G68" s="502" t="s">
        <v>45</v>
      </c>
      <c r="H68" s="450"/>
    </row>
    <row r="69" spans="3:8" s="248" customFormat="1" x14ac:dyDescent="0.25">
      <c r="C69" s="502" t="s">
        <v>45</v>
      </c>
      <c r="D69" s="502" t="s">
        <v>45</v>
      </c>
      <c r="E69" s="502" t="s">
        <v>45</v>
      </c>
      <c r="F69" s="502" t="s">
        <v>45</v>
      </c>
      <c r="G69" s="502" t="s">
        <v>45</v>
      </c>
      <c r="H69" s="450"/>
    </row>
    <row r="70" spans="3:8" s="248" customFormat="1" x14ac:dyDescent="0.25">
      <c r="C70" s="502" t="s">
        <v>45</v>
      </c>
      <c r="D70" s="502" t="s">
        <v>45</v>
      </c>
      <c r="E70" s="502" t="s">
        <v>45</v>
      </c>
      <c r="F70" s="502" t="s">
        <v>45</v>
      </c>
      <c r="G70" s="502" t="s">
        <v>45</v>
      </c>
      <c r="H70" s="450"/>
    </row>
    <row r="71" spans="3:8" s="248" customFormat="1" x14ac:dyDescent="0.25">
      <c r="C71" s="502" t="s">
        <v>45</v>
      </c>
      <c r="D71" s="502" t="s">
        <v>45</v>
      </c>
      <c r="E71" s="502" t="s">
        <v>45</v>
      </c>
      <c r="F71" s="502" t="s">
        <v>45</v>
      </c>
      <c r="G71" s="502" t="s">
        <v>45</v>
      </c>
      <c r="H71" s="450"/>
    </row>
    <row r="72" spans="3:8" s="248" customFormat="1" x14ac:dyDescent="0.25">
      <c r="C72" s="502" t="s">
        <v>45</v>
      </c>
      <c r="D72" s="502" t="s">
        <v>45</v>
      </c>
      <c r="E72" s="502" t="s">
        <v>45</v>
      </c>
      <c r="F72" s="502" t="s">
        <v>45</v>
      </c>
      <c r="G72" s="502" t="s">
        <v>45</v>
      </c>
      <c r="H72" s="450"/>
    </row>
    <row r="73" spans="3:8" s="248" customFormat="1" x14ac:dyDescent="0.25">
      <c r="C73" s="502" t="s">
        <v>45</v>
      </c>
      <c r="D73" s="502" t="s">
        <v>45</v>
      </c>
      <c r="E73" s="502" t="s">
        <v>45</v>
      </c>
      <c r="F73" s="502" t="s">
        <v>45</v>
      </c>
      <c r="G73" s="502" t="s">
        <v>45</v>
      </c>
      <c r="H73" s="450"/>
    </row>
    <row r="74" spans="3:8" s="248" customFormat="1" x14ac:dyDescent="0.25">
      <c r="C74" s="502" t="s">
        <v>45</v>
      </c>
      <c r="D74" s="502" t="s">
        <v>45</v>
      </c>
      <c r="E74" s="502" t="s">
        <v>45</v>
      </c>
      <c r="F74" s="502" t="s">
        <v>45</v>
      </c>
      <c r="G74" s="502" t="s">
        <v>45</v>
      </c>
      <c r="H74" s="450"/>
    </row>
    <row r="75" spans="3:8" s="248" customFormat="1" x14ac:dyDescent="0.25">
      <c r="C75" s="502" t="s">
        <v>45</v>
      </c>
      <c r="D75" s="502" t="s">
        <v>45</v>
      </c>
      <c r="E75" s="502" t="s">
        <v>45</v>
      </c>
      <c r="F75" s="502" t="s">
        <v>45</v>
      </c>
      <c r="G75" s="502" t="s">
        <v>45</v>
      </c>
      <c r="H75" s="450"/>
    </row>
    <row r="76" spans="3:8" s="248" customFormat="1" x14ac:dyDescent="0.25">
      <c r="C76" s="502" t="s">
        <v>45</v>
      </c>
      <c r="D76" s="502" t="s">
        <v>45</v>
      </c>
      <c r="E76" s="502" t="s">
        <v>45</v>
      </c>
      <c r="F76" s="502" t="s">
        <v>45</v>
      </c>
      <c r="G76" s="502" t="s">
        <v>45</v>
      </c>
      <c r="H76" s="450"/>
    </row>
    <row r="77" spans="3:8" s="248" customFormat="1" x14ac:dyDescent="0.25">
      <c r="C77" s="502" t="s">
        <v>45</v>
      </c>
      <c r="D77" s="502" t="s">
        <v>45</v>
      </c>
      <c r="E77" s="502" t="s">
        <v>45</v>
      </c>
      <c r="F77" s="502" t="s">
        <v>45</v>
      </c>
      <c r="G77" s="502" t="s">
        <v>45</v>
      </c>
      <c r="H77" s="450"/>
    </row>
    <row r="78" spans="3:8" s="248" customFormat="1" x14ac:dyDescent="0.25">
      <c r="C78" s="502" t="s">
        <v>45</v>
      </c>
      <c r="D78" s="502" t="s">
        <v>45</v>
      </c>
      <c r="E78" s="502" t="s">
        <v>45</v>
      </c>
      <c r="F78" s="502" t="s">
        <v>45</v>
      </c>
      <c r="G78" s="502" t="s">
        <v>45</v>
      </c>
      <c r="H78" s="450"/>
    </row>
    <row r="79" spans="3:8" s="248" customFormat="1" x14ac:dyDescent="0.25">
      <c r="C79" s="502" t="s">
        <v>45</v>
      </c>
      <c r="D79" s="502" t="s">
        <v>45</v>
      </c>
      <c r="E79" s="502" t="s">
        <v>45</v>
      </c>
      <c r="F79" s="502" t="s">
        <v>45</v>
      </c>
      <c r="G79" s="502" t="s">
        <v>45</v>
      </c>
      <c r="H79" s="450"/>
    </row>
    <row r="80" spans="3:8" s="248" customFormat="1" x14ac:dyDescent="0.25">
      <c r="C80" s="502" t="s">
        <v>45</v>
      </c>
      <c r="D80" s="502" t="s">
        <v>45</v>
      </c>
      <c r="E80" s="502" t="s">
        <v>45</v>
      </c>
      <c r="F80" s="502" t="s">
        <v>45</v>
      </c>
      <c r="G80" s="502" t="s">
        <v>45</v>
      </c>
      <c r="H80" s="450"/>
    </row>
    <row r="81" spans="3:8" s="248" customFormat="1" x14ac:dyDescent="0.25">
      <c r="C81" s="502" t="s">
        <v>45</v>
      </c>
      <c r="D81" s="502" t="s">
        <v>45</v>
      </c>
      <c r="E81" s="502" t="s">
        <v>45</v>
      </c>
      <c r="F81" s="502" t="s">
        <v>45</v>
      </c>
      <c r="G81" s="502" t="s">
        <v>45</v>
      </c>
      <c r="H81" s="450"/>
    </row>
    <row r="82" spans="3:8" s="248" customFormat="1" x14ac:dyDescent="0.25">
      <c r="C82" s="502" t="s">
        <v>45</v>
      </c>
      <c r="D82" s="502" t="s">
        <v>45</v>
      </c>
      <c r="E82" s="502" t="s">
        <v>45</v>
      </c>
      <c r="F82" s="502" t="s">
        <v>45</v>
      </c>
      <c r="G82" s="502" t="s">
        <v>45</v>
      </c>
      <c r="H82" s="450"/>
    </row>
    <row r="83" spans="3:8" s="248" customFormat="1" x14ac:dyDescent="0.25">
      <c r="C83" s="502" t="s">
        <v>45</v>
      </c>
      <c r="D83" s="502" t="s">
        <v>45</v>
      </c>
      <c r="E83" s="502" t="s">
        <v>45</v>
      </c>
      <c r="F83" s="502" t="s">
        <v>45</v>
      </c>
      <c r="G83" s="502" t="s">
        <v>45</v>
      </c>
      <c r="H83" s="450"/>
    </row>
    <row r="84" spans="3:8" s="248" customFormat="1" x14ac:dyDescent="0.25">
      <c r="C84" s="502" t="s">
        <v>45</v>
      </c>
      <c r="D84" s="502" t="s">
        <v>45</v>
      </c>
      <c r="E84" s="502" t="s">
        <v>45</v>
      </c>
      <c r="F84" s="502" t="s">
        <v>45</v>
      </c>
      <c r="G84" s="502" t="s">
        <v>45</v>
      </c>
      <c r="H84" s="450"/>
    </row>
    <row r="85" spans="3:8" s="248" customFormat="1" x14ac:dyDescent="0.25">
      <c r="C85" s="502" t="s">
        <v>45</v>
      </c>
      <c r="D85" s="502" t="s">
        <v>45</v>
      </c>
      <c r="E85" s="502" t="s">
        <v>45</v>
      </c>
      <c r="F85" s="502" t="s">
        <v>45</v>
      </c>
      <c r="G85" s="502" t="s">
        <v>45</v>
      </c>
      <c r="H85" s="450"/>
    </row>
    <row r="86" spans="3:8" s="248" customFormat="1" x14ac:dyDescent="0.25">
      <c r="C86" s="502" t="s">
        <v>45</v>
      </c>
      <c r="D86" s="502" t="s">
        <v>45</v>
      </c>
      <c r="E86" s="502" t="s">
        <v>45</v>
      </c>
      <c r="F86" s="502" t="s">
        <v>45</v>
      </c>
      <c r="G86" s="502" t="s">
        <v>45</v>
      </c>
      <c r="H86" s="450"/>
    </row>
    <row r="87" spans="3:8" s="248" customFormat="1" x14ac:dyDescent="0.25">
      <c r="C87" s="502" t="s">
        <v>45</v>
      </c>
      <c r="D87" s="502" t="s">
        <v>45</v>
      </c>
      <c r="E87" s="502" t="s">
        <v>45</v>
      </c>
      <c r="F87" s="502" t="s">
        <v>45</v>
      </c>
      <c r="G87" s="502" t="s">
        <v>45</v>
      </c>
      <c r="H87" s="450"/>
    </row>
    <row r="88" spans="3:8" s="248" customFormat="1" x14ac:dyDescent="0.25">
      <c r="C88" s="502" t="s">
        <v>45</v>
      </c>
      <c r="D88" s="502" t="s">
        <v>45</v>
      </c>
      <c r="E88" s="502" t="s">
        <v>45</v>
      </c>
      <c r="F88" s="502" t="s">
        <v>45</v>
      </c>
      <c r="G88" s="502" t="s">
        <v>45</v>
      </c>
      <c r="H88" s="450"/>
    </row>
    <row r="89" spans="3:8" s="248" customFormat="1" x14ac:dyDescent="0.25">
      <c r="C89" s="502" t="s">
        <v>45</v>
      </c>
      <c r="D89" s="502" t="s">
        <v>45</v>
      </c>
      <c r="E89" s="502" t="s">
        <v>45</v>
      </c>
      <c r="F89" s="502" t="s">
        <v>45</v>
      </c>
      <c r="G89" s="502" t="s">
        <v>45</v>
      </c>
      <c r="H89" s="450"/>
    </row>
    <row r="90" spans="3:8" s="248" customFormat="1" x14ac:dyDescent="0.25">
      <c r="C90" s="502" t="s">
        <v>45</v>
      </c>
      <c r="D90" s="502" t="s">
        <v>45</v>
      </c>
      <c r="E90" s="502" t="s">
        <v>45</v>
      </c>
      <c r="F90" s="502" t="s">
        <v>45</v>
      </c>
      <c r="G90" s="502" t="s">
        <v>45</v>
      </c>
      <c r="H90" s="450"/>
    </row>
    <row r="91" spans="3:8" s="248" customFormat="1" x14ac:dyDescent="0.25">
      <c r="C91" s="502" t="s">
        <v>45</v>
      </c>
      <c r="D91" s="502" t="s">
        <v>45</v>
      </c>
      <c r="E91" s="502" t="s">
        <v>45</v>
      </c>
      <c r="F91" s="502" t="s">
        <v>45</v>
      </c>
      <c r="G91" s="502" t="s">
        <v>45</v>
      </c>
      <c r="H91" s="450"/>
    </row>
    <row r="92" spans="3:8" s="248" customFormat="1" x14ac:dyDescent="0.25">
      <c r="C92" s="502" t="s">
        <v>45</v>
      </c>
      <c r="D92" s="502" t="s">
        <v>45</v>
      </c>
      <c r="E92" s="502" t="s">
        <v>45</v>
      </c>
      <c r="F92" s="502" t="s">
        <v>45</v>
      </c>
      <c r="G92" s="502" t="s">
        <v>45</v>
      </c>
      <c r="H92" s="450"/>
    </row>
    <row r="93" spans="3:8" s="248" customFormat="1" x14ac:dyDescent="0.25">
      <c r="C93" s="502" t="s">
        <v>45</v>
      </c>
      <c r="D93" s="502" t="s">
        <v>45</v>
      </c>
      <c r="E93" s="502" t="s">
        <v>45</v>
      </c>
      <c r="F93" s="502" t="s">
        <v>45</v>
      </c>
      <c r="G93" s="502" t="s">
        <v>45</v>
      </c>
      <c r="H93" s="450"/>
    </row>
    <row r="94" spans="3:8" s="248" customFormat="1" x14ac:dyDescent="0.25">
      <c r="C94" s="502" t="s">
        <v>45</v>
      </c>
      <c r="D94" s="502" t="s">
        <v>45</v>
      </c>
      <c r="E94" s="502" t="s">
        <v>45</v>
      </c>
      <c r="F94" s="502" t="s">
        <v>45</v>
      </c>
      <c r="G94" s="502" t="s">
        <v>45</v>
      </c>
      <c r="H94" s="450"/>
    </row>
    <row r="95" spans="3:8" s="248" customFormat="1" x14ac:dyDescent="0.25">
      <c r="C95" s="502" t="s">
        <v>45</v>
      </c>
      <c r="D95" s="502" t="s">
        <v>45</v>
      </c>
      <c r="E95" s="502" t="s">
        <v>45</v>
      </c>
      <c r="F95" s="502" t="s">
        <v>45</v>
      </c>
      <c r="G95" s="502" t="s">
        <v>45</v>
      </c>
      <c r="H95" s="450"/>
    </row>
    <row r="96" spans="3:8" s="248" customFormat="1" x14ac:dyDescent="0.25">
      <c r="C96" s="502" t="s">
        <v>45</v>
      </c>
      <c r="D96" s="502" t="s">
        <v>45</v>
      </c>
      <c r="E96" s="502" t="s">
        <v>45</v>
      </c>
      <c r="F96" s="502" t="s">
        <v>45</v>
      </c>
      <c r="G96" s="502" t="s">
        <v>45</v>
      </c>
      <c r="H96" s="450"/>
    </row>
    <row r="97" spans="3:8" s="248" customFormat="1" x14ac:dyDescent="0.25">
      <c r="C97" s="502" t="s">
        <v>45</v>
      </c>
      <c r="D97" s="502" t="s">
        <v>45</v>
      </c>
      <c r="E97" s="502" t="s">
        <v>45</v>
      </c>
      <c r="F97" s="502" t="s">
        <v>45</v>
      </c>
      <c r="G97" s="502" t="s">
        <v>45</v>
      </c>
      <c r="H97" s="450"/>
    </row>
    <row r="98" spans="3:8" s="248" customFormat="1" x14ac:dyDescent="0.25">
      <c r="C98" s="502" t="s">
        <v>45</v>
      </c>
      <c r="D98" s="502" t="s">
        <v>45</v>
      </c>
      <c r="E98" s="502" t="s">
        <v>45</v>
      </c>
      <c r="F98" s="502" t="s">
        <v>45</v>
      </c>
      <c r="G98" s="502" t="s">
        <v>45</v>
      </c>
      <c r="H98" s="450"/>
    </row>
    <row r="99" spans="3:8" s="248" customFormat="1" x14ac:dyDescent="0.25">
      <c r="C99" s="502" t="s">
        <v>45</v>
      </c>
      <c r="D99" s="502" t="s">
        <v>45</v>
      </c>
      <c r="E99" s="502" t="s">
        <v>45</v>
      </c>
      <c r="F99" s="502" t="s">
        <v>45</v>
      </c>
      <c r="G99" s="502" t="s">
        <v>45</v>
      </c>
      <c r="H99" s="450"/>
    </row>
    <row r="100" spans="3:8" s="248" customFormat="1" x14ac:dyDescent="0.25">
      <c r="C100" s="502" t="s">
        <v>45</v>
      </c>
      <c r="D100" s="502" t="s">
        <v>45</v>
      </c>
      <c r="E100" s="502" t="s">
        <v>45</v>
      </c>
      <c r="F100" s="502" t="s">
        <v>45</v>
      </c>
      <c r="G100" s="502" t="s">
        <v>45</v>
      </c>
      <c r="H100" s="450"/>
    </row>
    <row r="101" spans="3:8" s="248" customFormat="1" x14ac:dyDescent="0.25">
      <c r="C101" s="502" t="s">
        <v>45</v>
      </c>
      <c r="D101" s="502" t="s">
        <v>45</v>
      </c>
      <c r="E101" s="502" t="s">
        <v>45</v>
      </c>
      <c r="F101" s="502" t="s">
        <v>45</v>
      </c>
      <c r="G101" s="502" t="s">
        <v>45</v>
      </c>
      <c r="H101" s="450"/>
    </row>
    <row r="102" spans="3:8" s="248" customFormat="1" x14ac:dyDescent="0.25">
      <c r="C102" s="502" t="s">
        <v>45</v>
      </c>
      <c r="D102" s="502" t="s">
        <v>45</v>
      </c>
      <c r="E102" s="502" t="s">
        <v>45</v>
      </c>
      <c r="F102" s="502" t="s">
        <v>45</v>
      </c>
      <c r="G102" s="502" t="s">
        <v>45</v>
      </c>
      <c r="H102" s="450"/>
    </row>
    <row r="103" spans="3:8" s="248" customFormat="1" x14ac:dyDescent="0.25">
      <c r="C103" s="502" t="s">
        <v>45</v>
      </c>
      <c r="D103" s="502" t="s">
        <v>45</v>
      </c>
      <c r="E103" s="502" t="s">
        <v>45</v>
      </c>
      <c r="F103" s="502" t="s">
        <v>45</v>
      </c>
      <c r="G103" s="502" t="s">
        <v>45</v>
      </c>
      <c r="H103" s="450"/>
    </row>
    <row r="104" spans="3:8" s="248" customFormat="1" x14ac:dyDescent="0.25">
      <c r="C104" s="502" t="s">
        <v>45</v>
      </c>
      <c r="D104" s="502" t="s">
        <v>45</v>
      </c>
      <c r="E104" s="502" t="s">
        <v>45</v>
      </c>
      <c r="F104" s="502" t="s">
        <v>45</v>
      </c>
      <c r="G104" s="502" t="s">
        <v>45</v>
      </c>
      <c r="H104" s="450"/>
    </row>
    <row r="105" spans="3:8" s="248" customFormat="1" x14ac:dyDescent="0.25">
      <c r="C105" s="502" t="s">
        <v>45</v>
      </c>
      <c r="D105" s="502" t="s">
        <v>45</v>
      </c>
      <c r="E105" s="502" t="s">
        <v>45</v>
      </c>
      <c r="F105" s="502" t="s">
        <v>45</v>
      </c>
      <c r="G105" s="502" t="s">
        <v>45</v>
      </c>
      <c r="H105" s="450"/>
    </row>
    <row r="106" spans="3:8" s="248" customFormat="1" x14ac:dyDescent="0.25">
      <c r="C106" s="502" t="s">
        <v>45</v>
      </c>
      <c r="D106" s="502" t="s">
        <v>45</v>
      </c>
      <c r="E106" s="502" t="s">
        <v>45</v>
      </c>
      <c r="F106" s="502" t="s">
        <v>45</v>
      </c>
      <c r="G106" s="502" t="s">
        <v>45</v>
      </c>
      <c r="H106" s="450"/>
    </row>
    <row r="107" spans="3:8" s="248" customFormat="1" x14ac:dyDescent="0.25">
      <c r="C107" s="502" t="s">
        <v>45</v>
      </c>
      <c r="D107" s="502" t="s">
        <v>45</v>
      </c>
      <c r="E107" s="502" t="s">
        <v>45</v>
      </c>
      <c r="F107" s="502" t="s">
        <v>45</v>
      </c>
      <c r="G107" s="502" t="s">
        <v>45</v>
      </c>
      <c r="H107" s="450"/>
    </row>
    <row r="108" spans="3:8" s="248" customFormat="1" x14ac:dyDescent="0.25">
      <c r="C108" s="502" t="s">
        <v>45</v>
      </c>
      <c r="D108" s="502" t="s">
        <v>45</v>
      </c>
      <c r="E108" s="502" t="s">
        <v>45</v>
      </c>
      <c r="F108" s="502" t="s">
        <v>45</v>
      </c>
      <c r="G108" s="502" t="s">
        <v>45</v>
      </c>
      <c r="H108" s="450"/>
    </row>
    <row r="109" spans="3:8" s="248" customFormat="1" x14ac:dyDescent="0.25">
      <c r="C109" s="502" t="s">
        <v>45</v>
      </c>
      <c r="D109" s="502" t="s">
        <v>45</v>
      </c>
      <c r="E109" s="502" t="s">
        <v>45</v>
      </c>
      <c r="F109" s="502" t="s">
        <v>45</v>
      </c>
      <c r="G109" s="502" t="s">
        <v>45</v>
      </c>
      <c r="H109" s="450"/>
    </row>
    <row r="110" spans="3:8" s="248" customFormat="1" x14ac:dyDescent="0.25">
      <c r="C110" s="502" t="s">
        <v>45</v>
      </c>
      <c r="D110" s="502" t="s">
        <v>45</v>
      </c>
      <c r="E110" s="502" t="s">
        <v>45</v>
      </c>
      <c r="F110" s="502" t="s">
        <v>45</v>
      </c>
      <c r="G110" s="502" t="s">
        <v>45</v>
      </c>
      <c r="H110" s="450"/>
    </row>
    <row r="111" spans="3:8" s="248" customFormat="1" x14ac:dyDescent="0.25">
      <c r="C111" s="502" t="s">
        <v>45</v>
      </c>
      <c r="D111" s="502" t="s">
        <v>45</v>
      </c>
      <c r="E111" s="502" t="s">
        <v>45</v>
      </c>
      <c r="F111" s="502" t="s">
        <v>45</v>
      </c>
      <c r="G111" s="502" t="s">
        <v>45</v>
      </c>
      <c r="H111" s="450"/>
    </row>
    <row r="112" spans="3:8" s="248" customFormat="1" x14ac:dyDescent="0.25">
      <c r="C112" s="502" t="s">
        <v>45</v>
      </c>
      <c r="D112" s="502" t="s">
        <v>45</v>
      </c>
      <c r="E112" s="502" t="s">
        <v>45</v>
      </c>
      <c r="F112" s="502" t="s">
        <v>45</v>
      </c>
      <c r="G112" s="502" t="s">
        <v>45</v>
      </c>
      <c r="H112" s="450"/>
    </row>
    <row r="113" spans="3:8" s="248" customFormat="1" x14ac:dyDescent="0.25">
      <c r="C113" s="502" t="s">
        <v>45</v>
      </c>
      <c r="D113" s="502" t="s">
        <v>45</v>
      </c>
      <c r="E113" s="502" t="s">
        <v>45</v>
      </c>
      <c r="F113" s="502" t="s">
        <v>45</v>
      </c>
      <c r="G113" s="502" t="s">
        <v>45</v>
      </c>
      <c r="H113" s="450"/>
    </row>
    <row r="114" spans="3:8" s="248" customFormat="1" x14ac:dyDescent="0.25">
      <c r="C114" s="502" t="s">
        <v>45</v>
      </c>
      <c r="D114" s="502" t="s">
        <v>45</v>
      </c>
      <c r="E114" s="502" t="s">
        <v>45</v>
      </c>
      <c r="F114" s="502" t="s">
        <v>45</v>
      </c>
      <c r="G114" s="502" t="s">
        <v>45</v>
      </c>
      <c r="H114" s="450"/>
    </row>
    <row r="115" spans="3:8" s="248" customFormat="1" x14ac:dyDescent="0.25">
      <c r="C115" s="502" t="s">
        <v>45</v>
      </c>
      <c r="D115" s="502" t="s">
        <v>45</v>
      </c>
      <c r="E115" s="502" t="s">
        <v>45</v>
      </c>
      <c r="F115" s="502" t="s">
        <v>45</v>
      </c>
      <c r="G115" s="502" t="s">
        <v>45</v>
      </c>
      <c r="H115" s="450"/>
    </row>
    <row r="116" spans="3:8" s="248" customFormat="1" x14ac:dyDescent="0.25">
      <c r="C116" s="502" t="s">
        <v>45</v>
      </c>
      <c r="D116" s="502" t="s">
        <v>45</v>
      </c>
      <c r="E116" s="502" t="s">
        <v>45</v>
      </c>
      <c r="F116" s="502" t="s">
        <v>45</v>
      </c>
      <c r="G116" s="502" t="s">
        <v>45</v>
      </c>
      <c r="H116" s="450"/>
    </row>
    <row r="117" spans="3:8" s="248" customFormat="1" x14ac:dyDescent="0.25">
      <c r="C117" s="502" t="s">
        <v>45</v>
      </c>
      <c r="D117" s="502" t="s">
        <v>45</v>
      </c>
      <c r="E117" s="502" t="s">
        <v>45</v>
      </c>
      <c r="F117" s="502" t="s">
        <v>45</v>
      </c>
      <c r="G117" s="502" t="s">
        <v>45</v>
      </c>
      <c r="H117" s="450"/>
    </row>
    <row r="118" spans="3:8" s="248" customFormat="1" x14ac:dyDescent="0.25">
      <c r="C118" s="502" t="s">
        <v>45</v>
      </c>
      <c r="D118" s="502" t="s">
        <v>45</v>
      </c>
      <c r="E118" s="502" t="s">
        <v>45</v>
      </c>
      <c r="F118" s="502" t="s">
        <v>45</v>
      </c>
      <c r="G118" s="502" t="s">
        <v>45</v>
      </c>
      <c r="H118" s="450"/>
    </row>
    <row r="119" spans="3:8" s="248" customFormat="1" x14ac:dyDescent="0.25">
      <c r="C119" s="502" t="s">
        <v>45</v>
      </c>
      <c r="D119" s="502" t="s">
        <v>45</v>
      </c>
      <c r="E119" s="502" t="s">
        <v>45</v>
      </c>
      <c r="F119" s="502" t="s">
        <v>45</v>
      </c>
      <c r="G119" s="502" t="s">
        <v>45</v>
      </c>
      <c r="H119" s="450"/>
    </row>
    <row r="120" spans="3:8" s="248" customFormat="1" x14ac:dyDescent="0.25">
      <c r="C120" s="502" t="s">
        <v>45</v>
      </c>
      <c r="D120" s="502" t="s">
        <v>45</v>
      </c>
      <c r="E120" s="502" t="s">
        <v>45</v>
      </c>
      <c r="F120" s="502" t="s">
        <v>45</v>
      </c>
      <c r="G120" s="502" t="s">
        <v>45</v>
      </c>
      <c r="H120" s="450"/>
    </row>
    <row r="121" spans="3:8" s="248" customFormat="1" x14ac:dyDescent="0.25">
      <c r="C121" s="502" t="s">
        <v>45</v>
      </c>
      <c r="D121" s="502" t="s">
        <v>45</v>
      </c>
      <c r="E121" s="502" t="s">
        <v>45</v>
      </c>
      <c r="F121" s="502" t="s">
        <v>45</v>
      </c>
      <c r="G121" s="502" t="s">
        <v>45</v>
      </c>
      <c r="H121" s="450"/>
    </row>
    <row r="122" spans="3:8" s="248" customFormat="1" x14ac:dyDescent="0.25">
      <c r="C122" s="502" t="s">
        <v>45</v>
      </c>
      <c r="D122" s="502" t="s">
        <v>45</v>
      </c>
      <c r="E122" s="502" t="s">
        <v>45</v>
      </c>
      <c r="F122" s="502" t="s">
        <v>45</v>
      </c>
      <c r="G122" s="502" t="s">
        <v>45</v>
      </c>
      <c r="H122" s="450"/>
    </row>
    <row r="123" spans="3:8" s="248" customFormat="1" x14ac:dyDescent="0.25">
      <c r="C123" s="502" t="s">
        <v>45</v>
      </c>
      <c r="D123" s="502" t="s">
        <v>45</v>
      </c>
      <c r="E123" s="502" t="s">
        <v>45</v>
      </c>
      <c r="F123" s="502" t="s">
        <v>45</v>
      </c>
      <c r="G123" s="502" t="s">
        <v>45</v>
      </c>
      <c r="H123" s="450"/>
    </row>
    <row r="124" spans="3:8" s="248" customFormat="1" x14ac:dyDescent="0.25">
      <c r="C124" s="502" t="s">
        <v>45</v>
      </c>
      <c r="D124" s="502" t="s">
        <v>45</v>
      </c>
      <c r="E124" s="502" t="s">
        <v>45</v>
      </c>
      <c r="F124" s="502" t="s">
        <v>45</v>
      </c>
      <c r="G124" s="502" t="s">
        <v>45</v>
      </c>
      <c r="H124" s="450"/>
    </row>
    <row r="125" spans="3:8" s="248" customFormat="1" x14ac:dyDescent="0.25">
      <c r="C125" s="502" t="s">
        <v>45</v>
      </c>
      <c r="D125" s="502" t="s">
        <v>45</v>
      </c>
      <c r="E125" s="502" t="s">
        <v>45</v>
      </c>
      <c r="F125" s="502" t="s">
        <v>45</v>
      </c>
      <c r="G125" s="502" t="s">
        <v>45</v>
      </c>
      <c r="H125" s="450"/>
    </row>
    <row r="126" spans="3:8" s="248" customFormat="1" x14ac:dyDescent="0.25">
      <c r="C126" s="502" t="s">
        <v>45</v>
      </c>
      <c r="D126" s="502" t="s">
        <v>45</v>
      </c>
      <c r="E126" s="502" t="s">
        <v>45</v>
      </c>
      <c r="F126" s="502" t="s">
        <v>45</v>
      </c>
      <c r="G126" s="502" t="s">
        <v>45</v>
      </c>
      <c r="H126" s="450"/>
    </row>
    <row r="127" spans="3:8" s="248" customFormat="1" x14ac:dyDescent="0.25">
      <c r="C127" s="502" t="s">
        <v>45</v>
      </c>
      <c r="D127" s="502" t="s">
        <v>45</v>
      </c>
      <c r="E127" s="502" t="s">
        <v>45</v>
      </c>
      <c r="F127" s="502" t="s">
        <v>45</v>
      </c>
      <c r="G127" s="502" t="s">
        <v>45</v>
      </c>
      <c r="H127" s="450"/>
    </row>
    <row r="128" spans="3:8" s="248" customFormat="1" x14ac:dyDescent="0.25">
      <c r="C128" s="502" t="s">
        <v>45</v>
      </c>
      <c r="D128" s="502" t="s">
        <v>45</v>
      </c>
      <c r="E128" s="502" t="s">
        <v>45</v>
      </c>
      <c r="F128" s="502" t="s">
        <v>45</v>
      </c>
      <c r="G128" s="502" t="s">
        <v>45</v>
      </c>
      <c r="H128" s="450"/>
    </row>
    <row r="129" spans="3:8" s="248" customFormat="1" x14ac:dyDescent="0.25">
      <c r="C129" s="502" t="s">
        <v>45</v>
      </c>
      <c r="D129" s="502" t="s">
        <v>45</v>
      </c>
      <c r="E129" s="502" t="s">
        <v>45</v>
      </c>
      <c r="F129" s="502" t="s">
        <v>45</v>
      </c>
      <c r="G129" s="502" t="s">
        <v>45</v>
      </c>
      <c r="H129" s="450"/>
    </row>
    <row r="130" spans="3:8" s="248" customFormat="1" x14ac:dyDescent="0.25">
      <c r="C130" s="502" t="s">
        <v>45</v>
      </c>
      <c r="D130" s="502" t="s">
        <v>45</v>
      </c>
      <c r="E130" s="502" t="s">
        <v>45</v>
      </c>
      <c r="F130" s="502" t="s">
        <v>45</v>
      </c>
      <c r="G130" s="502" t="s">
        <v>45</v>
      </c>
      <c r="H130" s="450"/>
    </row>
    <row r="131" spans="3:8" s="248" customFormat="1" x14ac:dyDescent="0.25">
      <c r="C131" s="502" t="s">
        <v>45</v>
      </c>
      <c r="D131" s="502" t="s">
        <v>45</v>
      </c>
      <c r="E131" s="502" t="s">
        <v>45</v>
      </c>
      <c r="F131" s="502" t="s">
        <v>45</v>
      </c>
      <c r="G131" s="502" t="s">
        <v>45</v>
      </c>
      <c r="H131" s="450"/>
    </row>
    <row r="132" spans="3:8" s="248" customFormat="1" x14ac:dyDescent="0.25">
      <c r="C132" s="502" t="s">
        <v>45</v>
      </c>
      <c r="D132" s="502" t="s">
        <v>45</v>
      </c>
      <c r="E132" s="502" t="s">
        <v>45</v>
      </c>
      <c r="F132" s="502" t="s">
        <v>45</v>
      </c>
      <c r="G132" s="502" t="s">
        <v>45</v>
      </c>
      <c r="H132" s="450"/>
    </row>
    <row r="133" spans="3:8" s="248" customFormat="1" x14ac:dyDescent="0.25">
      <c r="C133" s="502" t="s">
        <v>45</v>
      </c>
      <c r="D133" s="502" t="s">
        <v>45</v>
      </c>
      <c r="E133" s="502" t="s">
        <v>45</v>
      </c>
      <c r="F133" s="502" t="s">
        <v>45</v>
      </c>
      <c r="G133" s="502" t="s">
        <v>45</v>
      </c>
      <c r="H133" s="450"/>
    </row>
    <row r="134" spans="3:8" s="248" customFormat="1" x14ac:dyDescent="0.25">
      <c r="C134" s="502" t="s">
        <v>45</v>
      </c>
      <c r="D134" s="502" t="s">
        <v>45</v>
      </c>
      <c r="E134" s="502" t="s">
        <v>45</v>
      </c>
      <c r="F134" s="502" t="s">
        <v>45</v>
      </c>
      <c r="G134" s="502" t="s">
        <v>45</v>
      </c>
      <c r="H134" s="450"/>
    </row>
    <row r="135" spans="3:8" s="248" customFormat="1" x14ac:dyDescent="0.25">
      <c r="C135" s="502" t="s">
        <v>45</v>
      </c>
      <c r="D135" s="502" t="s">
        <v>45</v>
      </c>
      <c r="E135" s="502" t="s">
        <v>45</v>
      </c>
      <c r="F135" s="502" t="s">
        <v>45</v>
      </c>
      <c r="G135" s="502" t="s">
        <v>45</v>
      </c>
      <c r="H135" s="450"/>
    </row>
    <row r="136" spans="3:8" s="248" customFormat="1" x14ac:dyDescent="0.25">
      <c r="C136" s="502" t="s">
        <v>45</v>
      </c>
      <c r="D136" s="502" t="s">
        <v>45</v>
      </c>
      <c r="E136" s="502" t="s">
        <v>45</v>
      </c>
      <c r="F136" s="502" t="s">
        <v>45</v>
      </c>
      <c r="G136" s="502" t="s">
        <v>45</v>
      </c>
      <c r="H136" s="450"/>
    </row>
    <row r="137" spans="3:8" s="248" customFormat="1" x14ac:dyDescent="0.25">
      <c r="C137" s="502" t="s">
        <v>45</v>
      </c>
      <c r="D137" s="502" t="s">
        <v>45</v>
      </c>
      <c r="E137" s="502" t="s">
        <v>45</v>
      </c>
      <c r="F137" s="502" t="s">
        <v>45</v>
      </c>
      <c r="G137" s="502" t="s">
        <v>45</v>
      </c>
      <c r="H137" s="450"/>
    </row>
    <row r="138" spans="3:8" s="248" customFormat="1" x14ac:dyDescent="0.25">
      <c r="C138" s="502" t="s">
        <v>45</v>
      </c>
      <c r="D138" s="502" t="s">
        <v>45</v>
      </c>
      <c r="E138" s="502" t="s">
        <v>45</v>
      </c>
      <c r="F138" s="502" t="s">
        <v>45</v>
      </c>
      <c r="G138" s="502" t="s">
        <v>45</v>
      </c>
      <c r="H138" s="450"/>
    </row>
    <row r="139" spans="3:8" s="248" customFormat="1" x14ac:dyDescent="0.25">
      <c r="C139" s="502" t="s">
        <v>45</v>
      </c>
      <c r="D139" s="502" t="s">
        <v>45</v>
      </c>
      <c r="E139" s="502" t="s">
        <v>45</v>
      </c>
      <c r="F139" s="502" t="s">
        <v>45</v>
      </c>
      <c r="G139" s="502" t="s">
        <v>45</v>
      </c>
      <c r="H139" s="450"/>
    </row>
    <row r="140" spans="3:8" s="248" customFormat="1" x14ac:dyDescent="0.25">
      <c r="C140" s="502" t="s">
        <v>45</v>
      </c>
      <c r="D140" s="502" t="s">
        <v>45</v>
      </c>
      <c r="E140" s="502" t="s">
        <v>45</v>
      </c>
      <c r="F140" s="502" t="s">
        <v>45</v>
      </c>
      <c r="G140" s="502" t="s">
        <v>45</v>
      </c>
      <c r="H140" s="450"/>
    </row>
    <row r="141" spans="3:8" s="248" customFormat="1" x14ac:dyDescent="0.25">
      <c r="C141" s="502" t="s">
        <v>45</v>
      </c>
      <c r="D141" s="502" t="s">
        <v>45</v>
      </c>
      <c r="E141" s="502" t="s">
        <v>45</v>
      </c>
      <c r="F141" s="502" t="s">
        <v>45</v>
      </c>
      <c r="G141" s="502" t="s">
        <v>45</v>
      </c>
      <c r="H141" s="450"/>
    </row>
    <row r="142" spans="3:8" s="248" customFormat="1" x14ac:dyDescent="0.25">
      <c r="C142" s="502" t="s">
        <v>45</v>
      </c>
      <c r="D142" s="502" t="s">
        <v>45</v>
      </c>
      <c r="E142" s="502" t="s">
        <v>45</v>
      </c>
      <c r="F142" s="502" t="s">
        <v>45</v>
      </c>
      <c r="G142" s="502" t="s">
        <v>45</v>
      </c>
      <c r="H142" s="450"/>
    </row>
    <row r="143" spans="3:8" s="248" customFormat="1" x14ac:dyDescent="0.25">
      <c r="C143" s="502" t="s">
        <v>45</v>
      </c>
      <c r="D143" s="502" t="s">
        <v>45</v>
      </c>
      <c r="E143" s="502" t="s">
        <v>45</v>
      </c>
      <c r="F143" s="502" t="s">
        <v>45</v>
      </c>
      <c r="G143" s="502" t="s">
        <v>45</v>
      </c>
      <c r="H143" s="450"/>
    </row>
    <row r="144" spans="3:8" s="248" customFormat="1" x14ac:dyDescent="0.25">
      <c r="C144" s="502" t="s">
        <v>45</v>
      </c>
      <c r="D144" s="502" t="s">
        <v>45</v>
      </c>
      <c r="E144" s="502" t="s">
        <v>45</v>
      </c>
      <c r="F144" s="502" t="s">
        <v>45</v>
      </c>
      <c r="G144" s="502" t="s">
        <v>45</v>
      </c>
      <c r="H144" s="450"/>
    </row>
    <row r="145" spans="3:8" s="248" customFormat="1" x14ac:dyDescent="0.25">
      <c r="C145" s="502" t="s">
        <v>45</v>
      </c>
      <c r="D145" s="502" t="s">
        <v>45</v>
      </c>
      <c r="E145" s="502" t="s">
        <v>45</v>
      </c>
      <c r="F145" s="502" t="s">
        <v>45</v>
      </c>
      <c r="G145" s="502" t="s">
        <v>45</v>
      </c>
      <c r="H145" s="450"/>
    </row>
    <row r="146" spans="3:8" s="248" customFormat="1" x14ac:dyDescent="0.25">
      <c r="C146" s="502" t="s">
        <v>45</v>
      </c>
      <c r="D146" s="502" t="s">
        <v>45</v>
      </c>
      <c r="E146" s="502" t="s">
        <v>45</v>
      </c>
      <c r="F146" s="502" t="s">
        <v>45</v>
      </c>
      <c r="G146" s="502" t="s">
        <v>45</v>
      </c>
      <c r="H146" s="450"/>
    </row>
    <row r="147" spans="3:8" s="248" customFormat="1" x14ac:dyDescent="0.25">
      <c r="C147" s="502" t="s">
        <v>45</v>
      </c>
      <c r="D147" s="502" t="s">
        <v>45</v>
      </c>
      <c r="E147" s="502" t="s">
        <v>45</v>
      </c>
      <c r="F147" s="502" t="s">
        <v>45</v>
      </c>
      <c r="G147" s="502" t="s">
        <v>45</v>
      </c>
      <c r="H147" s="450"/>
    </row>
    <row r="148" spans="3:8" s="248" customFormat="1" x14ac:dyDescent="0.25">
      <c r="C148" s="502" t="s">
        <v>45</v>
      </c>
      <c r="D148" s="502" t="s">
        <v>45</v>
      </c>
      <c r="E148" s="502" t="s">
        <v>45</v>
      </c>
      <c r="F148" s="502" t="s">
        <v>45</v>
      </c>
      <c r="G148" s="502" t="s">
        <v>45</v>
      </c>
      <c r="H148" s="450"/>
    </row>
    <row r="149" spans="3:8" s="248" customFormat="1" x14ac:dyDescent="0.25">
      <c r="C149" s="502" t="s">
        <v>45</v>
      </c>
      <c r="D149" s="502" t="s">
        <v>45</v>
      </c>
      <c r="E149" s="502" t="s">
        <v>45</v>
      </c>
      <c r="F149" s="502" t="s">
        <v>45</v>
      </c>
      <c r="G149" s="502" t="s">
        <v>45</v>
      </c>
      <c r="H149" s="450"/>
    </row>
    <row r="150" spans="3:8" s="248" customFormat="1" x14ac:dyDescent="0.25">
      <c r="C150" s="502" t="s">
        <v>45</v>
      </c>
      <c r="D150" s="502" t="s">
        <v>45</v>
      </c>
      <c r="E150" s="502" t="s">
        <v>45</v>
      </c>
      <c r="F150" s="502" t="s">
        <v>45</v>
      </c>
      <c r="G150" s="502" t="s">
        <v>45</v>
      </c>
      <c r="H150" s="450"/>
    </row>
    <row r="151" spans="3:8" s="248" customFormat="1" x14ac:dyDescent="0.25">
      <c r="C151" s="502" t="s">
        <v>45</v>
      </c>
      <c r="D151" s="502" t="s">
        <v>45</v>
      </c>
      <c r="E151" s="502" t="s">
        <v>45</v>
      </c>
      <c r="F151" s="502" t="s">
        <v>45</v>
      </c>
      <c r="G151" s="502" t="s">
        <v>45</v>
      </c>
      <c r="H151" s="450"/>
    </row>
    <row r="152" spans="3:8" s="248" customFormat="1" x14ac:dyDescent="0.25">
      <c r="C152" s="502" t="s">
        <v>45</v>
      </c>
      <c r="D152" s="502" t="s">
        <v>45</v>
      </c>
      <c r="E152" s="502" t="s">
        <v>45</v>
      </c>
      <c r="F152" s="502" t="s">
        <v>45</v>
      </c>
      <c r="G152" s="502" t="s">
        <v>45</v>
      </c>
      <c r="H152" s="450"/>
    </row>
    <row r="153" spans="3:8" s="248" customFormat="1" x14ac:dyDescent="0.25">
      <c r="C153" s="502" t="s">
        <v>45</v>
      </c>
      <c r="D153" s="502" t="s">
        <v>45</v>
      </c>
      <c r="E153" s="502" t="s">
        <v>45</v>
      </c>
      <c r="F153" s="502" t="s">
        <v>45</v>
      </c>
      <c r="G153" s="502" t="s">
        <v>45</v>
      </c>
      <c r="H153" s="450"/>
    </row>
    <row r="154" spans="3:8" s="248" customFormat="1" x14ac:dyDescent="0.25">
      <c r="C154" s="502" t="s">
        <v>45</v>
      </c>
      <c r="D154" s="502" t="s">
        <v>45</v>
      </c>
      <c r="E154" s="502" t="s">
        <v>45</v>
      </c>
      <c r="F154" s="502" t="s">
        <v>45</v>
      </c>
      <c r="G154" s="502" t="s">
        <v>45</v>
      </c>
      <c r="H154" s="450"/>
    </row>
    <row r="155" spans="3:8" s="248" customFormat="1" x14ac:dyDescent="0.25">
      <c r="C155" s="502" t="s">
        <v>45</v>
      </c>
      <c r="D155" s="502" t="s">
        <v>45</v>
      </c>
      <c r="E155" s="502" t="s">
        <v>45</v>
      </c>
      <c r="F155" s="502" t="s">
        <v>45</v>
      </c>
      <c r="G155" s="502" t="s">
        <v>45</v>
      </c>
      <c r="H155" s="450"/>
    </row>
    <row r="156" spans="3:8" s="248" customFormat="1" x14ac:dyDescent="0.25">
      <c r="C156" s="502" t="s">
        <v>45</v>
      </c>
      <c r="D156" s="502" t="s">
        <v>45</v>
      </c>
      <c r="E156" s="502" t="s">
        <v>45</v>
      </c>
      <c r="F156" s="502" t="s">
        <v>45</v>
      </c>
      <c r="G156" s="502" t="s">
        <v>45</v>
      </c>
      <c r="H156" s="450"/>
    </row>
    <row r="157" spans="3:8" s="248" customFormat="1" x14ac:dyDescent="0.25">
      <c r="C157" s="502" t="s">
        <v>45</v>
      </c>
      <c r="D157" s="502" t="s">
        <v>45</v>
      </c>
      <c r="E157" s="502" t="s">
        <v>45</v>
      </c>
      <c r="F157" s="502" t="s">
        <v>45</v>
      </c>
      <c r="G157" s="502" t="s">
        <v>45</v>
      </c>
      <c r="H157" s="450"/>
    </row>
    <row r="158" spans="3:8" s="248" customFormat="1" x14ac:dyDescent="0.25">
      <c r="C158" s="502" t="s">
        <v>45</v>
      </c>
      <c r="D158" s="502" t="s">
        <v>45</v>
      </c>
      <c r="E158" s="502" t="s">
        <v>45</v>
      </c>
      <c r="F158" s="502" t="s">
        <v>45</v>
      </c>
      <c r="G158" s="502" t="s">
        <v>45</v>
      </c>
      <c r="H158" s="450"/>
    </row>
    <row r="159" spans="3:8" s="248" customFormat="1" x14ac:dyDescent="0.25">
      <c r="C159" s="502" t="s">
        <v>45</v>
      </c>
      <c r="D159" s="502" t="s">
        <v>45</v>
      </c>
      <c r="E159" s="502" t="s">
        <v>45</v>
      </c>
      <c r="F159" s="502" t="s">
        <v>45</v>
      </c>
      <c r="G159" s="502" t="s">
        <v>45</v>
      </c>
      <c r="H159" s="450"/>
    </row>
    <row r="160" spans="3:8" s="248" customFormat="1" x14ac:dyDescent="0.25">
      <c r="C160" s="502" t="s">
        <v>45</v>
      </c>
      <c r="D160" s="502" t="s">
        <v>45</v>
      </c>
      <c r="E160" s="502" t="s">
        <v>45</v>
      </c>
      <c r="F160" s="502" t="s">
        <v>45</v>
      </c>
      <c r="G160" s="502" t="s">
        <v>45</v>
      </c>
      <c r="H160" s="450"/>
    </row>
    <row r="161" spans="3:8" s="248" customFormat="1" x14ac:dyDescent="0.25">
      <c r="C161" s="502" t="s">
        <v>45</v>
      </c>
      <c r="D161" s="502" t="s">
        <v>45</v>
      </c>
      <c r="E161" s="502" t="s">
        <v>45</v>
      </c>
      <c r="F161" s="502" t="s">
        <v>45</v>
      </c>
      <c r="G161" s="502" t="s">
        <v>45</v>
      </c>
      <c r="H161" s="450"/>
    </row>
    <row r="162" spans="3:8" s="248" customFormat="1" x14ac:dyDescent="0.25">
      <c r="C162" s="502" t="s">
        <v>45</v>
      </c>
      <c r="D162" s="502" t="s">
        <v>45</v>
      </c>
      <c r="E162" s="502" t="s">
        <v>45</v>
      </c>
      <c r="F162" s="502" t="s">
        <v>45</v>
      </c>
      <c r="G162" s="502" t="s">
        <v>45</v>
      </c>
      <c r="H162" s="450"/>
    </row>
    <row r="163" spans="3:8" s="248" customFormat="1" x14ac:dyDescent="0.25">
      <c r="C163" s="502" t="s">
        <v>45</v>
      </c>
      <c r="D163" s="502" t="s">
        <v>45</v>
      </c>
      <c r="E163" s="502" t="s">
        <v>45</v>
      </c>
      <c r="F163" s="502" t="s">
        <v>45</v>
      </c>
      <c r="G163" s="502" t="s">
        <v>45</v>
      </c>
      <c r="H163" s="450"/>
    </row>
    <row r="164" spans="3:8" s="248" customFormat="1" x14ac:dyDescent="0.25">
      <c r="C164" s="502" t="s">
        <v>45</v>
      </c>
      <c r="D164" s="502" t="s">
        <v>45</v>
      </c>
      <c r="E164" s="502" t="s">
        <v>45</v>
      </c>
      <c r="F164" s="502" t="s">
        <v>45</v>
      </c>
      <c r="G164" s="502" t="s">
        <v>45</v>
      </c>
      <c r="H164" s="450"/>
    </row>
    <row r="165" spans="3:8" s="248" customFormat="1" x14ac:dyDescent="0.25">
      <c r="C165" s="502" t="s">
        <v>45</v>
      </c>
      <c r="D165" s="502" t="s">
        <v>45</v>
      </c>
      <c r="E165" s="502" t="s">
        <v>45</v>
      </c>
      <c r="F165" s="502" t="s">
        <v>45</v>
      </c>
      <c r="G165" s="502" t="s">
        <v>45</v>
      </c>
      <c r="H165" s="450"/>
    </row>
    <row r="166" spans="3:8" s="248" customFormat="1" x14ac:dyDescent="0.25">
      <c r="C166" s="502" t="s">
        <v>45</v>
      </c>
      <c r="D166" s="502" t="s">
        <v>45</v>
      </c>
      <c r="E166" s="502" t="s">
        <v>45</v>
      </c>
      <c r="F166" s="502" t="s">
        <v>45</v>
      </c>
      <c r="G166" s="502" t="s">
        <v>45</v>
      </c>
      <c r="H166" s="450"/>
    </row>
    <row r="167" spans="3:8" s="248" customFormat="1" x14ac:dyDescent="0.25">
      <c r="C167" s="502" t="s">
        <v>45</v>
      </c>
      <c r="D167" s="502" t="s">
        <v>45</v>
      </c>
      <c r="E167" s="502" t="s">
        <v>45</v>
      </c>
      <c r="F167" s="502" t="s">
        <v>45</v>
      </c>
      <c r="G167" s="502" t="s">
        <v>45</v>
      </c>
      <c r="H167" s="450"/>
    </row>
    <row r="168" spans="3:8" s="248" customFormat="1" x14ac:dyDescent="0.25">
      <c r="C168" s="502" t="s">
        <v>45</v>
      </c>
      <c r="D168" s="502" t="s">
        <v>45</v>
      </c>
      <c r="E168" s="502" t="s">
        <v>45</v>
      </c>
      <c r="F168" s="502" t="s">
        <v>45</v>
      </c>
      <c r="G168" s="502" t="s">
        <v>45</v>
      </c>
      <c r="H168" s="450"/>
    </row>
    <row r="169" spans="3:8" s="248" customFormat="1" x14ac:dyDescent="0.25">
      <c r="C169" s="502" t="s">
        <v>45</v>
      </c>
      <c r="D169" s="502" t="s">
        <v>45</v>
      </c>
      <c r="E169" s="502" t="s">
        <v>45</v>
      </c>
      <c r="F169" s="502" t="s">
        <v>45</v>
      </c>
      <c r="G169" s="502" t="s">
        <v>45</v>
      </c>
      <c r="H169" s="450"/>
    </row>
    <row r="170" spans="3:8" s="248" customFormat="1" x14ac:dyDescent="0.25">
      <c r="C170" s="502" t="s">
        <v>45</v>
      </c>
      <c r="D170" s="502" t="s">
        <v>45</v>
      </c>
      <c r="E170" s="502" t="s">
        <v>45</v>
      </c>
      <c r="F170" s="502" t="s">
        <v>45</v>
      </c>
      <c r="G170" s="502" t="s">
        <v>45</v>
      </c>
      <c r="H170" s="450"/>
    </row>
    <row r="171" spans="3:8" s="248" customFormat="1" x14ac:dyDescent="0.25">
      <c r="C171" s="502" t="s">
        <v>45</v>
      </c>
      <c r="D171" s="502" t="s">
        <v>45</v>
      </c>
      <c r="E171" s="502" t="s">
        <v>45</v>
      </c>
      <c r="F171" s="502" t="s">
        <v>45</v>
      </c>
      <c r="G171" s="502" t="s">
        <v>45</v>
      </c>
      <c r="H171" s="450"/>
    </row>
    <row r="172" spans="3:8" s="248" customFormat="1" x14ac:dyDescent="0.25">
      <c r="C172" s="502" t="s">
        <v>45</v>
      </c>
      <c r="D172" s="502" t="s">
        <v>45</v>
      </c>
      <c r="E172" s="502" t="s">
        <v>45</v>
      </c>
      <c r="F172" s="502" t="s">
        <v>45</v>
      </c>
      <c r="G172" s="502" t="s">
        <v>45</v>
      </c>
      <c r="H172" s="450"/>
    </row>
    <row r="173" spans="3:8" s="248" customFormat="1" x14ac:dyDescent="0.25">
      <c r="C173" s="502" t="s">
        <v>45</v>
      </c>
      <c r="D173" s="502" t="s">
        <v>45</v>
      </c>
      <c r="E173" s="502" t="s">
        <v>45</v>
      </c>
      <c r="F173" s="502" t="s">
        <v>45</v>
      </c>
      <c r="G173" s="502" t="s">
        <v>45</v>
      </c>
      <c r="H173" s="450"/>
    </row>
    <row r="174" spans="3:8" s="248" customFormat="1" x14ac:dyDescent="0.25">
      <c r="C174" s="502" t="s">
        <v>45</v>
      </c>
      <c r="D174" s="502" t="s">
        <v>45</v>
      </c>
      <c r="E174" s="502" t="s">
        <v>45</v>
      </c>
      <c r="F174" s="502" t="s">
        <v>45</v>
      </c>
      <c r="G174" s="502" t="s">
        <v>45</v>
      </c>
      <c r="H174" s="450"/>
    </row>
    <row r="175" spans="3:8" s="248" customFormat="1" x14ac:dyDescent="0.25">
      <c r="C175" s="502" t="s">
        <v>45</v>
      </c>
      <c r="D175" s="502" t="s">
        <v>45</v>
      </c>
      <c r="E175" s="502" t="s">
        <v>45</v>
      </c>
      <c r="F175" s="502" t="s">
        <v>45</v>
      </c>
      <c r="G175" s="502" t="s">
        <v>45</v>
      </c>
      <c r="H175" s="450"/>
    </row>
    <row r="176" spans="3:8" s="248" customFormat="1" x14ac:dyDescent="0.25">
      <c r="C176" s="502" t="s">
        <v>45</v>
      </c>
      <c r="D176" s="502" t="s">
        <v>45</v>
      </c>
      <c r="E176" s="502" t="s">
        <v>45</v>
      </c>
      <c r="F176" s="502" t="s">
        <v>45</v>
      </c>
      <c r="G176" s="502" t="s">
        <v>45</v>
      </c>
      <c r="H176" s="450"/>
    </row>
    <row r="177" spans="3:8" s="248" customFormat="1" x14ac:dyDescent="0.25">
      <c r="C177" s="502" t="s">
        <v>45</v>
      </c>
      <c r="D177" s="502" t="s">
        <v>45</v>
      </c>
      <c r="E177" s="502" t="s">
        <v>45</v>
      </c>
      <c r="F177" s="502" t="s">
        <v>45</v>
      </c>
      <c r="G177" s="502" t="s">
        <v>45</v>
      </c>
      <c r="H177" s="450"/>
    </row>
    <row r="178" spans="3:8" s="248" customFormat="1" x14ac:dyDescent="0.25">
      <c r="C178" s="502" t="s">
        <v>45</v>
      </c>
      <c r="D178" s="502" t="s">
        <v>45</v>
      </c>
      <c r="E178" s="502" t="s">
        <v>45</v>
      </c>
      <c r="F178" s="502" t="s">
        <v>45</v>
      </c>
      <c r="G178" s="502" t="s">
        <v>45</v>
      </c>
      <c r="H178" s="450"/>
    </row>
    <row r="179" spans="3:8" s="248" customFormat="1" x14ac:dyDescent="0.25">
      <c r="C179" s="502" t="s">
        <v>45</v>
      </c>
      <c r="D179" s="502" t="s">
        <v>45</v>
      </c>
      <c r="E179" s="502" t="s">
        <v>45</v>
      </c>
      <c r="F179" s="502" t="s">
        <v>45</v>
      </c>
      <c r="G179" s="502" t="s">
        <v>45</v>
      </c>
      <c r="H179" s="450"/>
    </row>
    <row r="180" spans="3:8" s="248" customFormat="1" x14ac:dyDescent="0.25">
      <c r="C180" s="502" t="s">
        <v>45</v>
      </c>
      <c r="D180" s="502" t="s">
        <v>45</v>
      </c>
      <c r="E180" s="502" t="s">
        <v>45</v>
      </c>
      <c r="F180" s="502" t="s">
        <v>45</v>
      </c>
      <c r="G180" s="502" t="s">
        <v>45</v>
      </c>
      <c r="H180" s="450"/>
    </row>
    <row r="181" spans="3:8" s="248" customFormat="1" x14ac:dyDescent="0.25">
      <c r="C181" s="502" t="s">
        <v>45</v>
      </c>
      <c r="D181" s="502" t="s">
        <v>45</v>
      </c>
      <c r="E181" s="502" t="s">
        <v>45</v>
      </c>
      <c r="F181" s="502" t="s">
        <v>45</v>
      </c>
      <c r="G181" s="502" t="s">
        <v>45</v>
      </c>
      <c r="H181" s="450"/>
    </row>
    <row r="182" spans="3:8" s="248" customFormat="1" x14ac:dyDescent="0.25">
      <c r="C182" s="502" t="s">
        <v>45</v>
      </c>
      <c r="D182" s="502" t="s">
        <v>45</v>
      </c>
      <c r="E182" s="502" t="s">
        <v>45</v>
      </c>
      <c r="F182" s="502" t="s">
        <v>45</v>
      </c>
      <c r="G182" s="502" t="s">
        <v>45</v>
      </c>
      <c r="H182" s="450"/>
    </row>
    <row r="183" spans="3:8" s="248" customFormat="1" x14ac:dyDescent="0.25">
      <c r="C183" s="502" t="s">
        <v>45</v>
      </c>
      <c r="D183" s="502" t="s">
        <v>45</v>
      </c>
      <c r="E183" s="502" t="s">
        <v>45</v>
      </c>
      <c r="F183" s="502" t="s">
        <v>45</v>
      </c>
      <c r="G183" s="502" t="s">
        <v>45</v>
      </c>
      <c r="H183" s="450"/>
    </row>
    <row r="184" spans="3:8" s="248" customFormat="1" x14ac:dyDescent="0.25">
      <c r="C184" s="502" t="s">
        <v>45</v>
      </c>
      <c r="D184" s="502" t="s">
        <v>45</v>
      </c>
      <c r="E184" s="502" t="s">
        <v>45</v>
      </c>
      <c r="F184" s="502" t="s">
        <v>45</v>
      </c>
      <c r="G184" s="502" t="s">
        <v>45</v>
      </c>
      <c r="H184" s="450"/>
    </row>
    <row r="185" spans="3:8" s="248" customFormat="1" x14ac:dyDescent="0.25">
      <c r="C185" s="502" t="s">
        <v>45</v>
      </c>
      <c r="D185" s="502" t="s">
        <v>45</v>
      </c>
      <c r="E185" s="502" t="s">
        <v>45</v>
      </c>
      <c r="F185" s="502" t="s">
        <v>45</v>
      </c>
      <c r="G185" s="502" t="s">
        <v>45</v>
      </c>
      <c r="H185" s="450"/>
    </row>
    <row r="186" spans="3:8" s="248" customFormat="1" x14ac:dyDescent="0.25">
      <c r="C186" s="502" t="s">
        <v>45</v>
      </c>
      <c r="D186" s="502" t="s">
        <v>45</v>
      </c>
      <c r="E186" s="502" t="s">
        <v>45</v>
      </c>
      <c r="F186" s="502" t="s">
        <v>45</v>
      </c>
      <c r="G186" s="502" t="s">
        <v>45</v>
      </c>
      <c r="H186" s="450"/>
    </row>
    <row r="187" spans="3:8" s="248" customFormat="1" x14ac:dyDescent="0.25">
      <c r="C187" s="502" t="s">
        <v>45</v>
      </c>
      <c r="D187" s="502" t="s">
        <v>45</v>
      </c>
      <c r="E187" s="502" t="s">
        <v>45</v>
      </c>
      <c r="F187" s="502" t="s">
        <v>45</v>
      </c>
      <c r="G187" s="502" t="s">
        <v>45</v>
      </c>
      <c r="H187" s="450"/>
    </row>
    <row r="188" spans="3:8" s="248" customFormat="1" x14ac:dyDescent="0.25">
      <c r="C188" s="502" t="s">
        <v>45</v>
      </c>
      <c r="D188" s="502" t="s">
        <v>45</v>
      </c>
      <c r="E188" s="502" t="s">
        <v>45</v>
      </c>
      <c r="F188" s="502" t="s">
        <v>45</v>
      </c>
      <c r="G188" s="502" t="s">
        <v>45</v>
      </c>
      <c r="H188" s="450"/>
    </row>
    <row r="189" spans="3:8" s="248" customFormat="1" x14ac:dyDescent="0.25">
      <c r="C189" s="502" t="s">
        <v>45</v>
      </c>
      <c r="D189" s="502" t="s">
        <v>45</v>
      </c>
      <c r="E189" s="502" t="s">
        <v>45</v>
      </c>
      <c r="F189" s="502" t="s">
        <v>45</v>
      </c>
      <c r="G189" s="502" t="s">
        <v>45</v>
      </c>
      <c r="H189" s="450"/>
    </row>
    <row r="190" spans="3:8" s="248" customFormat="1" x14ac:dyDescent="0.25">
      <c r="C190" s="502" t="s">
        <v>45</v>
      </c>
      <c r="D190" s="502" t="s">
        <v>45</v>
      </c>
      <c r="E190" s="502" t="s">
        <v>45</v>
      </c>
      <c r="F190" s="502" t="s">
        <v>45</v>
      </c>
      <c r="G190" s="502" t="s">
        <v>45</v>
      </c>
      <c r="H190" s="450"/>
    </row>
    <row r="191" spans="3:8" s="248" customFormat="1" x14ac:dyDescent="0.25">
      <c r="C191" s="502" t="s">
        <v>45</v>
      </c>
      <c r="D191" s="502" t="s">
        <v>45</v>
      </c>
      <c r="E191" s="502" t="s">
        <v>45</v>
      </c>
      <c r="F191" s="502" t="s">
        <v>45</v>
      </c>
      <c r="G191" s="502" t="s">
        <v>45</v>
      </c>
      <c r="H191" s="450"/>
    </row>
    <row r="192" spans="3:8" s="248" customFormat="1" x14ac:dyDescent="0.25">
      <c r="C192" s="502" t="s">
        <v>45</v>
      </c>
      <c r="D192" s="502" t="s">
        <v>45</v>
      </c>
      <c r="E192" s="502" t="s">
        <v>45</v>
      </c>
      <c r="F192" s="502" t="s">
        <v>45</v>
      </c>
      <c r="G192" s="502" t="s">
        <v>45</v>
      </c>
      <c r="H192" s="450"/>
    </row>
    <row r="193" spans="3:8" s="248" customFormat="1" x14ac:dyDescent="0.25">
      <c r="C193" s="502" t="s">
        <v>45</v>
      </c>
      <c r="D193" s="502" t="s">
        <v>45</v>
      </c>
      <c r="E193" s="502" t="s">
        <v>45</v>
      </c>
      <c r="F193" s="502" t="s">
        <v>45</v>
      </c>
      <c r="G193" s="502" t="s">
        <v>45</v>
      </c>
      <c r="H193" s="450"/>
    </row>
    <row r="194" spans="3:8" s="248" customFormat="1" x14ac:dyDescent="0.25">
      <c r="C194" s="502" t="s">
        <v>45</v>
      </c>
      <c r="D194" s="502" t="s">
        <v>45</v>
      </c>
      <c r="E194" s="502" t="s">
        <v>45</v>
      </c>
      <c r="F194" s="502" t="s">
        <v>45</v>
      </c>
      <c r="G194" s="502" t="s">
        <v>45</v>
      </c>
      <c r="H194" s="450"/>
    </row>
    <row r="195" spans="3:8" s="248" customFormat="1" x14ac:dyDescent="0.25">
      <c r="C195" s="502" t="s">
        <v>45</v>
      </c>
      <c r="D195" s="502" t="s">
        <v>45</v>
      </c>
      <c r="E195" s="502" t="s">
        <v>45</v>
      </c>
      <c r="F195" s="502" t="s">
        <v>45</v>
      </c>
      <c r="G195" s="502" t="s">
        <v>45</v>
      </c>
      <c r="H195" s="450"/>
    </row>
    <row r="196" spans="3:8" s="248" customFormat="1" x14ac:dyDescent="0.25">
      <c r="C196" s="502" t="s">
        <v>45</v>
      </c>
      <c r="D196" s="502" t="s">
        <v>45</v>
      </c>
      <c r="E196" s="502" t="s">
        <v>45</v>
      </c>
      <c r="F196" s="502" t="s">
        <v>45</v>
      </c>
      <c r="G196" s="502" t="s">
        <v>45</v>
      </c>
      <c r="H196" s="450"/>
    </row>
    <row r="197" spans="3:8" s="248" customFormat="1" x14ac:dyDescent="0.25">
      <c r="C197" s="502" t="s">
        <v>45</v>
      </c>
      <c r="D197" s="502" t="s">
        <v>45</v>
      </c>
      <c r="E197" s="502" t="s">
        <v>45</v>
      </c>
      <c r="F197" s="502" t="s">
        <v>45</v>
      </c>
      <c r="G197" s="502" t="s">
        <v>45</v>
      </c>
      <c r="H197" s="450"/>
    </row>
    <row r="198" spans="3:8" s="248" customFormat="1" x14ac:dyDescent="0.25">
      <c r="C198" s="502" t="s">
        <v>45</v>
      </c>
      <c r="D198" s="502" t="s">
        <v>45</v>
      </c>
      <c r="E198" s="502" t="s">
        <v>45</v>
      </c>
      <c r="F198" s="502" t="s">
        <v>45</v>
      </c>
      <c r="G198" s="502" t="s">
        <v>45</v>
      </c>
      <c r="H198" s="450"/>
    </row>
    <row r="199" spans="3:8" s="248" customFormat="1" x14ac:dyDescent="0.25">
      <c r="C199" s="502" t="s">
        <v>45</v>
      </c>
      <c r="D199" s="502" t="s">
        <v>45</v>
      </c>
      <c r="E199" s="502" t="s">
        <v>45</v>
      </c>
      <c r="F199" s="502" t="s">
        <v>45</v>
      </c>
      <c r="G199" s="502" t="s">
        <v>45</v>
      </c>
      <c r="H199" s="450"/>
    </row>
    <row r="200" spans="3:8" s="248" customFormat="1" x14ac:dyDescent="0.25">
      <c r="C200" s="502" t="s">
        <v>45</v>
      </c>
      <c r="D200" s="502" t="s">
        <v>45</v>
      </c>
      <c r="E200" s="502" t="s">
        <v>45</v>
      </c>
      <c r="F200" s="502" t="s">
        <v>45</v>
      </c>
      <c r="G200" s="502" t="s">
        <v>45</v>
      </c>
      <c r="H200" s="450"/>
    </row>
    <row r="201" spans="3:8" s="248" customFormat="1" x14ac:dyDescent="0.25">
      <c r="C201" s="502" t="s">
        <v>45</v>
      </c>
      <c r="D201" s="502" t="s">
        <v>45</v>
      </c>
      <c r="E201" s="502" t="s">
        <v>45</v>
      </c>
      <c r="F201" s="502" t="s">
        <v>45</v>
      </c>
      <c r="G201" s="502" t="s">
        <v>45</v>
      </c>
      <c r="H201" s="450"/>
    </row>
    <row r="202" spans="3:8" s="248" customFormat="1" x14ac:dyDescent="0.25">
      <c r="C202" s="502" t="s">
        <v>45</v>
      </c>
      <c r="D202" s="502" t="s">
        <v>45</v>
      </c>
      <c r="E202" s="502" t="s">
        <v>45</v>
      </c>
      <c r="F202" s="502" t="s">
        <v>45</v>
      </c>
      <c r="G202" s="502" t="s">
        <v>45</v>
      </c>
      <c r="H202" s="450"/>
    </row>
    <row r="203" spans="3:8" s="248" customFormat="1" x14ac:dyDescent="0.25">
      <c r="C203" s="502" t="s">
        <v>45</v>
      </c>
      <c r="D203" s="502" t="s">
        <v>45</v>
      </c>
      <c r="E203" s="502" t="s">
        <v>45</v>
      </c>
      <c r="F203" s="502" t="s">
        <v>45</v>
      </c>
      <c r="G203" s="502" t="s">
        <v>45</v>
      </c>
      <c r="H203" s="450"/>
    </row>
    <row r="204" spans="3:8" s="248" customFormat="1" x14ac:dyDescent="0.25">
      <c r="C204" s="502" t="s">
        <v>45</v>
      </c>
      <c r="D204" s="502" t="s">
        <v>45</v>
      </c>
      <c r="E204" s="502" t="s">
        <v>45</v>
      </c>
      <c r="F204" s="502" t="s">
        <v>45</v>
      </c>
      <c r="G204" s="502" t="s">
        <v>45</v>
      </c>
      <c r="H204" s="450"/>
    </row>
    <row r="205" spans="3:8" s="248" customFormat="1" x14ac:dyDescent="0.25">
      <c r="C205" s="502" t="s">
        <v>45</v>
      </c>
      <c r="D205" s="502" t="s">
        <v>45</v>
      </c>
      <c r="E205" s="502" t="s">
        <v>45</v>
      </c>
      <c r="F205" s="502" t="s">
        <v>45</v>
      </c>
      <c r="G205" s="502" t="s">
        <v>45</v>
      </c>
      <c r="H205" s="450"/>
    </row>
    <row r="206" spans="3:8" s="248" customFormat="1" x14ac:dyDescent="0.25">
      <c r="C206" s="502" t="s">
        <v>45</v>
      </c>
      <c r="D206" s="502" t="s">
        <v>45</v>
      </c>
      <c r="E206" s="502" t="s">
        <v>45</v>
      </c>
      <c r="F206" s="502" t="s">
        <v>45</v>
      </c>
      <c r="G206" s="502" t="s">
        <v>45</v>
      </c>
      <c r="H206" s="450"/>
    </row>
    <row r="207" spans="3:8" s="248" customFormat="1" x14ac:dyDescent="0.25">
      <c r="C207" s="502" t="s">
        <v>45</v>
      </c>
      <c r="D207" s="502" t="s">
        <v>45</v>
      </c>
      <c r="E207" s="502" t="s">
        <v>45</v>
      </c>
      <c r="F207" s="502" t="s">
        <v>45</v>
      </c>
      <c r="G207" s="502" t="s">
        <v>45</v>
      </c>
      <c r="H207" s="450"/>
    </row>
    <row r="208" spans="3:8" s="248" customFormat="1" x14ac:dyDescent="0.25">
      <c r="C208" s="502" t="s">
        <v>45</v>
      </c>
      <c r="D208" s="502" t="s">
        <v>45</v>
      </c>
      <c r="E208" s="502" t="s">
        <v>45</v>
      </c>
      <c r="F208" s="502" t="s">
        <v>45</v>
      </c>
      <c r="G208" s="502" t="s">
        <v>45</v>
      </c>
      <c r="H208" s="450"/>
    </row>
    <row r="209" spans="3:8" s="248" customFormat="1" x14ac:dyDescent="0.25">
      <c r="C209" s="502" t="s">
        <v>45</v>
      </c>
      <c r="D209" s="502" t="s">
        <v>45</v>
      </c>
      <c r="E209" s="502" t="s">
        <v>45</v>
      </c>
      <c r="F209" s="502" t="s">
        <v>45</v>
      </c>
      <c r="G209" s="502" t="s">
        <v>45</v>
      </c>
      <c r="H209" s="450"/>
    </row>
    <row r="210" spans="3:8" s="248" customFormat="1" x14ac:dyDescent="0.25">
      <c r="C210" s="502" t="s">
        <v>45</v>
      </c>
      <c r="D210" s="502" t="s">
        <v>45</v>
      </c>
      <c r="E210" s="502" t="s">
        <v>45</v>
      </c>
      <c r="F210" s="502" t="s">
        <v>45</v>
      </c>
      <c r="G210" s="502" t="s">
        <v>45</v>
      </c>
      <c r="H210" s="450"/>
    </row>
    <row r="211" spans="3:8" s="248" customFormat="1" x14ac:dyDescent="0.25">
      <c r="C211" s="502" t="s">
        <v>45</v>
      </c>
      <c r="D211" s="502" t="s">
        <v>45</v>
      </c>
      <c r="E211" s="502" t="s">
        <v>45</v>
      </c>
      <c r="F211" s="502" t="s">
        <v>45</v>
      </c>
      <c r="G211" s="502" t="s">
        <v>45</v>
      </c>
      <c r="H211" s="450"/>
    </row>
    <row r="212" spans="3:8" s="248" customFormat="1" x14ac:dyDescent="0.25">
      <c r="C212" s="502" t="s">
        <v>45</v>
      </c>
      <c r="D212" s="502" t="s">
        <v>45</v>
      </c>
      <c r="E212" s="502" t="s">
        <v>45</v>
      </c>
      <c r="F212" s="502" t="s">
        <v>45</v>
      </c>
      <c r="G212" s="502" t="s">
        <v>45</v>
      </c>
      <c r="H212" s="450"/>
    </row>
    <row r="213" spans="3:8" s="248" customFormat="1" x14ac:dyDescent="0.25">
      <c r="C213" s="502" t="s">
        <v>45</v>
      </c>
      <c r="D213" s="502" t="s">
        <v>45</v>
      </c>
      <c r="E213" s="502" t="s">
        <v>45</v>
      </c>
      <c r="F213" s="502" t="s">
        <v>45</v>
      </c>
      <c r="G213" s="502" t="s">
        <v>45</v>
      </c>
      <c r="H213" s="450"/>
    </row>
    <row r="214" spans="3:8" s="248" customFormat="1" x14ac:dyDescent="0.25">
      <c r="C214" s="502" t="s">
        <v>45</v>
      </c>
      <c r="D214" s="502" t="s">
        <v>45</v>
      </c>
      <c r="E214" s="502" t="s">
        <v>45</v>
      </c>
      <c r="F214" s="502" t="s">
        <v>45</v>
      </c>
      <c r="G214" s="502" t="s">
        <v>45</v>
      </c>
      <c r="H214" s="450"/>
    </row>
    <row r="215" spans="3:8" s="248" customFormat="1" x14ac:dyDescent="0.25">
      <c r="C215" s="502" t="s">
        <v>45</v>
      </c>
      <c r="D215" s="502" t="s">
        <v>45</v>
      </c>
      <c r="E215" s="502" t="s">
        <v>45</v>
      </c>
      <c r="F215" s="502" t="s">
        <v>45</v>
      </c>
      <c r="G215" s="502" t="s">
        <v>45</v>
      </c>
      <c r="H215" s="450"/>
    </row>
    <row r="216" spans="3:8" s="248" customFormat="1" x14ac:dyDescent="0.25">
      <c r="C216" s="502" t="s">
        <v>45</v>
      </c>
      <c r="D216" s="502" t="s">
        <v>45</v>
      </c>
      <c r="E216" s="502" t="s">
        <v>45</v>
      </c>
      <c r="F216" s="502" t="s">
        <v>45</v>
      </c>
      <c r="G216" s="502" t="s">
        <v>45</v>
      </c>
      <c r="H216" s="450"/>
    </row>
    <row r="217" spans="3:8" s="248" customFormat="1" x14ac:dyDescent="0.25">
      <c r="C217" s="502" t="s">
        <v>45</v>
      </c>
      <c r="D217" s="502" t="s">
        <v>45</v>
      </c>
      <c r="E217" s="502" t="s">
        <v>45</v>
      </c>
      <c r="F217" s="502" t="s">
        <v>45</v>
      </c>
      <c r="G217" s="502" t="s">
        <v>45</v>
      </c>
      <c r="H217" s="450"/>
    </row>
    <row r="218" spans="3:8" s="248" customFormat="1" x14ac:dyDescent="0.25">
      <c r="C218" s="502" t="s">
        <v>45</v>
      </c>
      <c r="D218" s="502" t="s">
        <v>45</v>
      </c>
      <c r="E218" s="502" t="s">
        <v>45</v>
      </c>
      <c r="F218" s="502" t="s">
        <v>45</v>
      </c>
      <c r="G218" s="502" t="s">
        <v>45</v>
      </c>
      <c r="H218" s="450"/>
    </row>
    <row r="219" spans="3:8" s="248" customFormat="1" x14ac:dyDescent="0.25">
      <c r="C219" s="502" t="s">
        <v>45</v>
      </c>
      <c r="D219" s="502" t="s">
        <v>45</v>
      </c>
      <c r="E219" s="502" t="s">
        <v>45</v>
      </c>
      <c r="F219" s="502" t="s">
        <v>45</v>
      </c>
      <c r="G219" s="502" t="s">
        <v>45</v>
      </c>
      <c r="H219" s="450"/>
    </row>
    <row r="220" spans="3:8" s="248" customFormat="1" x14ac:dyDescent="0.25">
      <c r="C220" s="502" t="s">
        <v>45</v>
      </c>
      <c r="D220" s="502" t="s">
        <v>45</v>
      </c>
      <c r="E220" s="502" t="s">
        <v>45</v>
      </c>
      <c r="F220" s="502" t="s">
        <v>45</v>
      </c>
      <c r="G220" s="502" t="s">
        <v>45</v>
      </c>
      <c r="H220" s="450"/>
    </row>
    <row r="221" spans="3:8" s="248" customFormat="1" x14ac:dyDescent="0.25">
      <c r="C221" s="502" t="s">
        <v>45</v>
      </c>
      <c r="D221" s="502" t="s">
        <v>45</v>
      </c>
      <c r="E221" s="502" t="s">
        <v>45</v>
      </c>
      <c r="F221" s="502" t="s">
        <v>45</v>
      </c>
      <c r="G221" s="502" t="s">
        <v>45</v>
      </c>
      <c r="H221" s="450"/>
    </row>
    <row r="222" spans="3:8" s="248" customFormat="1" x14ac:dyDescent="0.25">
      <c r="C222" s="502" t="s">
        <v>45</v>
      </c>
      <c r="D222" s="502" t="s">
        <v>45</v>
      </c>
      <c r="E222" s="502" t="s">
        <v>45</v>
      </c>
      <c r="F222" s="502" t="s">
        <v>45</v>
      </c>
      <c r="G222" s="502" t="s">
        <v>45</v>
      </c>
      <c r="H222" s="450"/>
    </row>
    <row r="223" spans="3:8" s="248" customFormat="1" x14ac:dyDescent="0.25">
      <c r="C223" s="502" t="s">
        <v>45</v>
      </c>
      <c r="D223" s="502" t="s">
        <v>45</v>
      </c>
      <c r="E223" s="502" t="s">
        <v>45</v>
      </c>
      <c r="F223" s="502" t="s">
        <v>45</v>
      </c>
      <c r="G223" s="502" t="s">
        <v>45</v>
      </c>
      <c r="H223" s="450"/>
    </row>
    <row r="224" spans="3:8" s="248" customFormat="1" x14ac:dyDescent="0.25">
      <c r="C224" s="502" t="s">
        <v>45</v>
      </c>
      <c r="D224" s="502" t="s">
        <v>45</v>
      </c>
      <c r="E224" s="502" t="s">
        <v>45</v>
      </c>
      <c r="F224" s="502" t="s">
        <v>45</v>
      </c>
      <c r="G224" s="502" t="s">
        <v>45</v>
      </c>
      <c r="H224" s="450"/>
    </row>
    <row r="225" spans="3:8" s="248" customFormat="1" x14ac:dyDescent="0.25">
      <c r="C225" s="502" t="s">
        <v>45</v>
      </c>
      <c r="D225" s="502" t="s">
        <v>45</v>
      </c>
      <c r="E225" s="502" t="s">
        <v>45</v>
      </c>
      <c r="F225" s="502" t="s">
        <v>45</v>
      </c>
      <c r="G225" s="502" t="s">
        <v>45</v>
      </c>
      <c r="H225" s="450"/>
    </row>
    <row r="226" spans="3:8" s="248" customFormat="1" x14ac:dyDescent="0.25">
      <c r="C226" s="502" t="s">
        <v>45</v>
      </c>
      <c r="D226" s="502" t="s">
        <v>45</v>
      </c>
      <c r="E226" s="502" t="s">
        <v>45</v>
      </c>
      <c r="F226" s="502" t="s">
        <v>45</v>
      </c>
      <c r="G226" s="502" t="s">
        <v>45</v>
      </c>
      <c r="H226" s="450"/>
    </row>
    <row r="227" spans="3:8" s="248" customFormat="1" x14ac:dyDescent="0.25">
      <c r="C227" s="502" t="s">
        <v>45</v>
      </c>
      <c r="D227" s="502" t="s">
        <v>45</v>
      </c>
      <c r="E227" s="502" t="s">
        <v>45</v>
      </c>
      <c r="F227" s="502" t="s">
        <v>45</v>
      </c>
      <c r="G227" s="502" t="s">
        <v>45</v>
      </c>
      <c r="H227" s="450"/>
    </row>
    <row r="228" spans="3:8" s="248" customFormat="1" x14ac:dyDescent="0.25">
      <c r="C228" s="502" t="s">
        <v>45</v>
      </c>
      <c r="D228" s="502" t="s">
        <v>45</v>
      </c>
      <c r="E228" s="502" t="s">
        <v>45</v>
      </c>
      <c r="F228" s="502" t="s">
        <v>45</v>
      </c>
      <c r="G228" s="502" t="s">
        <v>45</v>
      </c>
      <c r="H228" s="450"/>
    </row>
    <row r="229" spans="3:8" s="248" customFormat="1" x14ac:dyDescent="0.25">
      <c r="C229" s="502" t="s">
        <v>45</v>
      </c>
      <c r="D229" s="502" t="s">
        <v>45</v>
      </c>
      <c r="E229" s="502" t="s">
        <v>45</v>
      </c>
      <c r="F229" s="502" t="s">
        <v>45</v>
      </c>
      <c r="G229" s="502" t="s">
        <v>45</v>
      </c>
      <c r="H229" s="450"/>
    </row>
    <row r="230" spans="3:8" s="248" customFormat="1" x14ac:dyDescent="0.25">
      <c r="C230" s="502" t="s">
        <v>45</v>
      </c>
      <c r="D230" s="502" t="s">
        <v>45</v>
      </c>
      <c r="E230" s="502" t="s">
        <v>45</v>
      </c>
      <c r="F230" s="502" t="s">
        <v>45</v>
      </c>
      <c r="G230" s="502" t="s">
        <v>45</v>
      </c>
      <c r="H230" s="450"/>
    </row>
    <row r="231" spans="3:8" s="248" customFormat="1" x14ac:dyDescent="0.25">
      <c r="C231" s="502" t="s">
        <v>45</v>
      </c>
      <c r="D231" s="502" t="s">
        <v>45</v>
      </c>
      <c r="E231" s="502" t="s">
        <v>45</v>
      </c>
      <c r="F231" s="502" t="s">
        <v>45</v>
      </c>
      <c r="G231" s="502" t="s">
        <v>45</v>
      </c>
      <c r="H231" s="450"/>
    </row>
    <row r="232" spans="3:8" s="248" customFormat="1" x14ac:dyDescent="0.25">
      <c r="C232" s="502" t="s">
        <v>45</v>
      </c>
      <c r="D232" s="502" t="s">
        <v>45</v>
      </c>
      <c r="E232" s="502" t="s">
        <v>45</v>
      </c>
      <c r="F232" s="502" t="s">
        <v>45</v>
      </c>
      <c r="G232" s="502" t="s">
        <v>45</v>
      </c>
      <c r="H232" s="450"/>
    </row>
    <row r="233" spans="3:8" s="248" customFormat="1" x14ac:dyDescent="0.25">
      <c r="C233" s="502" t="s">
        <v>45</v>
      </c>
      <c r="D233" s="502" t="s">
        <v>45</v>
      </c>
      <c r="E233" s="502" t="s">
        <v>45</v>
      </c>
      <c r="F233" s="502" t="s">
        <v>45</v>
      </c>
      <c r="G233" s="502" t="s">
        <v>45</v>
      </c>
      <c r="H233" s="450"/>
    </row>
    <row r="234" spans="3:8" s="248" customFormat="1" x14ac:dyDescent="0.25">
      <c r="C234" s="502" t="s">
        <v>45</v>
      </c>
      <c r="D234" s="502" t="s">
        <v>45</v>
      </c>
      <c r="E234" s="502" t="s">
        <v>45</v>
      </c>
      <c r="F234" s="502" t="s">
        <v>45</v>
      </c>
      <c r="G234" s="502" t="s">
        <v>45</v>
      </c>
      <c r="H234" s="450"/>
    </row>
    <row r="235" spans="3:8" s="248" customFormat="1" x14ac:dyDescent="0.25">
      <c r="C235" s="502" t="s">
        <v>45</v>
      </c>
      <c r="D235" s="502" t="s">
        <v>45</v>
      </c>
      <c r="E235" s="502" t="s">
        <v>45</v>
      </c>
      <c r="F235" s="502" t="s">
        <v>45</v>
      </c>
      <c r="G235" s="502" t="s">
        <v>45</v>
      </c>
      <c r="H235" s="450"/>
    </row>
    <row r="236" spans="3:8" s="248" customFormat="1" x14ac:dyDescent="0.25">
      <c r="C236" s="502" t="s">
        <v>45</v>
      </c>
      <c r="D236" s="502" t="s">
        <v>45</v>
      </c>
      <c r="E236" s="502" t="s">
        <v>45</v>
      </c>
      <c r="F236" s="502" t="s">
        <v>45</v>
      </c>
      <c r="G236" s="502" t="s">
        <v>45</v>
      </c>
      <c r="H236" s="450"/>
    </row>
    <row r="237" spans="3:8" s="248" customFormat="1" x14ac:dyDescent="0.25">
      <c r="C237" s="502" t="s">
        <v>45</v>
      </c>
      <c r="D237" s="502" t="s">
        <v>45</v>
      </c>
      <c r="E237" s="502" t="s">
        <v>45</v>
      </c>
      <c r="F237" s="502" t="s">
        <v>45</v>
      </c>
      <c r="G237" s="502" t="s">
        <v>45</v>
      </c>
      <c r="H237" s="450"/>
    </row>
    <row r="238" spans="3:8" s="248" customFormat="1" x14ac:dyDescent="0.25">
      <c r="C238" s="502" t="s">
        <v>45</v>
      </c>
      <c r="D238" s="502" t="s">
        <v>45</v>
      </c>
      <c r="E238" s="502" t="s">
        <v>45</v>
      </c>
      <c r="F238" s="502" t="s">
        <v>45</v>
      </c>
      <c r="G238" s="502" t="s">
        <v>45</v>
      </c>
      <c r="H238" s="450"/>
    </row>
    <row r="239" spans="3:8" s="248" customFormat="1" x14ac:dyDescent="0.25">
      <c r="C239" s="502" t="s">
        <v>45</v>
      </c>
      <c r="D239" s="502" t="s">
        <v>45</v>
      </c>
      <c r="E239" s="502" t="s">
        <v>45</v>
      </c>
      <c r="F239" s="502" t="s">
        <v>45</v>
      </c>
      <c r="G239" s="502" t="s">
        <v>45</v>
      </c>
      <c r="H239" s="450"/>
    </row>
    <row r="240" spans="3:8" s="248" customFormat="1" x14ac:dyDescent="0.25">
      <c r="C240" s="502" t="s">
        <v>45</v>
      </c>
      <c r="D240" s="502" t="s">
        <v>45</v>
      </c>
      <c r="E240" s="502" t="s">
        <v>45</v>
      </c>
      <c r="F240" s="502" t="s">
        <v>45</v>
      </c>
      <c r="G240" s="502" t="s">
        <v>45</v>
      </c>
      <c r="H240" s="450"/>
    </row>
    <row r="241" spans="3:8" s="248" customFormat="1" x14ac:dyDescent="0.25">
      <c r="C241" s="502" t="s">
        <v>45</v>
      </c>
      <c r="D241" s="502" t="s">
        <v>45</v>
      </c>
      <c r="E241" s="502" t="s">
        <v>45</v>
      </c>
      <c r="F241" s="502" t="s">
        <v>45</v>
      </c>
      <c r="G241" s="502" t="s">
        <v>45</v>
      </c>
      <c r="H241" s="450"/>
    </row>
    <row r="242" spans="3:8" s="248" customFormat="1" x14ac:dyDescent="0.25">
      <c r="C242" s="502" t="s">
        <v>45</v>
      </c>
      <c r="D242" s="502" t="s">
        <v>45</v>
      </c>
      <c r="E242" s="502" t="s">
        <v>45</v>
      </c>
      <c r="F242" s="502" t="s">
        <v>45</v>
      </c>
      <c r="G242" s="502" t="s">
        <v>45</v>
      </c>
      <c r="H242" s="450"/>
    </row>
    <row r="243" spans="3:8" s="248" customFormat="1" x14ac:dyDescent="0.25">
      <c r="C243" s="502" t="s">
        <v>45</v>
      </c>
      <c r="D243" s="502" t="s">
        <v>45</v>
      </c>
      <c r="E243" s="502" t="s">
        <v>45</v>
      </c>
      <c r="F243" s="502" t="s">
        <v>45</v>
      </c>
      <c r="G243" s="502" t="s">
        <v>45</v>
      </c>
      <c r="H243" s="450"/>
    </row>
    <row r="244" spans="3:8" s="248" customFormat="1" x14ac:dyDescent="0.25">
      <c r="C244" s="502" t="s">
        <v>45</v>
      </c>
      <c r="D244" s="502" t="s">
        <v>45</v>
      </c>
      <c r="E244" s="502" t="s">
        <v>45</v>
      </c>
      <c r="F244" s="502" t="s">
        <v>45</v>
      </c>
      <c r="G244" s="502" t="s">
        <v>45</v>
      </c>
      <c r="H244" s="450"/>
    </row>
    <row r="245" spans="3:8" s="248" customFormat="1" x14ac:dyDescent="0.25">
      <c r="C245" s="502" t="s">
        <v>45</v>
      </c>
      <c r="D245" s="502" t="s">
        <v>45</v>
      </c>
      <c r="E245" s="502" t="s">
        <v>45</v>
      </c>
      <c r="F245" s="502" t="s">
        <v>45</v>
      </c>
      <c r="G245" s="502" t="s">
        <v>45</v>
      </c>
      <c r="H245" s="450"/>
    </row>
    <row r="246" spans="3:8" s="248" customFormat="1" x14ac:dyDescent="0.25">
      <c r="C246" s="502" t="s">
        <v>45</v>
      </c>
      <c r="D246" s="502" t="s">
        <v>45</v>
      </c>
      <c r="E246" s="502" t="s">
        <v>45</v>
      </c>
      <c r="F246" s="502" t="s">
        <v>45</v>
      </c>
      <c r="G246" s="502" t="s">
        <v>45</v>
      </c>
      <c r="H246" s="450"/>
    </row>
    <row r="247" spans="3:8" s="248" customFormat="1" x14ac:dyDescent="0.25">
      <c r="C247" s="502" t="s">
        <v>45</v>
      </c>
      <c r="D247" s="502" t="s">
        <v>45</v>
      </c>
      <c r="E247" s="502" t="s">
        <v>45</v>
      </c>
      <c r="F247" s="502" t="s">
        <v>45</v>
      </c>
      <c r="G247" s="502" t="s">
        <v>45</v>
      </c>
      <c r="H247" s="450"/>
    </row>
    <row r="248" spans="3:8" s="248" customFormat="1" x14ac:dyDescent="0.25">
      <c r="C248" s="502" t="s">
        <v>45</v>
      </c>
      <c r="D248" s="502" t="s">
        <v>45</v>
      </c>
      <c r="E248" s="502" t="s">
        <v>45</v>
      </c>
      <c r="F248" s="502" t="s">
        <v>45</v>
      </c>
      <c r="G248" s="502" t="s">
        <v>45</v>
      </c>
      <c r="H248" s="450"/>
    </row>
    <row r="249" spans="3:8" s="248" customFormat="1" x14ac:dyDescent="0.25">
      <c r="C249" s="502" t="s">
        <v>45</v>
      </c>
      <c r="D249" s="502" t="s">
        <v>45</v>
      </c>
      <c r="E249" s="502" t="s">
        <v>45</v>
      </c>
      <c r="F249" s="502" t="s">
        <v>45</v>
      </c>
      <c r="G249" s="502" t="s">
        <v>45</v>
      </c>
      <c r="H249" s="450"/>
    </row>
    <row r="250" spans="3:8" s="248" customFormat="1" x14ac:dyDescent="0.25">
      <c r="C250" s="502" t="s">
        <v>45</v>
      </c>
      <c r="D250" s="502" t="s">
        <v>45</v>
      </c>
      <c r="E250" s="502" t="s">
        <v>45</v>
      </c>
      <c r="F250" s="502" t="s">
        <v>45</v>
      </c>
      <c r="G250" s="502" t="s">
        <v>45</v>
      </c>
      <c r="H250" s="450"/>
    </row>
    <row r="251" spans="3:8" s="248" customFormat="1" x14ac:dyDescent="0.25">
      <c r="C251" s="502" t="s">
        <v>45</v>
      </c>
      <c r="D251" s="502" t="s">
        <v>45</v>
      </c>
      <c r="E251" s="502" t="s">
        <v>45</v>
      </c>
      <c r="F251" s="502" t="s">
        <v>45</v>
      </c>
      <c r="G251" s="502" t="s">
        <v>45</v>
      </c>
      <c r="H251" s="450"/>
    </row>
    <row r="252" spans="3:8" s="248" customFormat="1" x14ac:dyDescent="0.25">
      <c r="C252" s="502" t="s">
        <v>45</v>
      </c>
      <c r="D252" s="502" t="s">
        <v>45</v>
      </c>
      <c r="E252" s="502" t="s">
        <v>45</v>
      </c>
      <c r="F252" s="502" t="s">
        <v>45</v>
      </c>
      <c r="G252" s="502" t="s">
        <v>45</v>
      </c>
      <c r="H252" s="450"/>
    </row>
    <row r="253" spans="3:8" s="248" customFormat="1" x14ac:dyDescent="0.25">
      <c r="C253" s="502" t="s">
        <v>45</v>
      </c>
      <c r="D253" s="502" t="s">
        <v>45</v>
      </c>
      <c r="E253" s="502" t="s">
        <v>45</v>
      </c>
      <c r="F253" s="502" t="s">
        <v>45</v>
      </c>
      <c r="G253" s="502" t="s">
        <v>45</v>
      </c>
      <c r="H253" s="450"/>
    </row>
    <row r="254" spans="3:8" s="248" customFormat="1" x14ac:dyDescent="0.25">
      <c r="C254" s="502" t="s">
        <v>45</v>
      </c>
      <c r="D254" s="502" t="s">
        <v>45</v>
      </c>
      <c r="E254" s="502" t="s">
        <v>45</v>
      </c>
      <c r="F254" s="502" t="s">
        <v>45</v>
      </c>
      <c r="G254" s="502" t="s">
        <v>45</v>
      </c>
      <c r="H254" s="450"/>
    </row>
    <row r="255" spans="3:8" s="248" customFormat="1" x14ac:dyDescent="0.25">
      <c r="C255" s="502" t="s">
        <v>45</v>
      </c>
      <c r="D255" s="502" t="s">
        <v>45</v>
      </c>
      <c r="E255" s="502" t="s">
        <v>45</v>
      </c>
      <c r="F255" s="502" t="s">
        <v>45</v>
      </c>
      <c r="G255" s="502" t="s">
        <v>45</v>
      </c>
      <c r="H255" s="450"/>
    </row>
    <row r="256" spans="3:8" s="248" customFormat="1" x14ac:dyDescent="0.25">
      <c r="C256" s="502" t="s">
        <v>45</v>
      </c>
      <c r="D256" s="502" t="s">
        <v>45</v>
      </c>
      <c r="E256" s="502" t="s">
        <v>45</v>
      </c>
      <c r="F256" s="502" t="s">
        <v>45</v>
      </c>
      <c r="G256" s="502" t="s">
        <v>45</v>
      </c>
      <c r="H256" s="450"/>
    </row>
    <row r="257" spans="3:8" s="248" customFormat="1" x14ac:dyDescent="0.25">
      <c r="C257" s="502" t="s">
        <v>45</v>
      </c>
      <c r="D257" s="502" t="s">
        <v>45</v>
      </c>
      <c r="E257" s="502" t="s">
        <v>45</v>
      </c>
      <c r="F257" s="502" t="s">
        <v>45</v>
      </c>
      <c r="G257" s="502" t="s">
        <v>45</v>
      </c>
      <c r="H257" s="450"/>
    </row>
    <row r="258" spans="3:8" s="248" customFormat="1" x14ac:dyDescent="0.25">
      <c r="C258" s="502" t="s">
        <v>45</v>
      </c>
      <c r="D258" s="502" t="s">
        <v>45</v>
      </c>
      <c r="E258" s="502" t="s">
        <v>45</v>
      </c>
      <c r="F258" s="502" t="s">
        <v>45</v>
      </c>
      <c r="G258" s="502" t="s">
        <v>45</v>
      </c>
      <c r="H258" s="450"/>
    </row>
    <row r="259" spans="3:8" s="248" customFormat="1" x14ac:dyDescent="0.25">
      <c r="C259" s="502" t="s">
        <v>45</v>
      </c>
      <c r="D259" s="502" t="s">
        <v>45</v>
      </c>
      <c r="E259" s="502" t="s">
        <v>45</v>
      </c>
      <c r="F259" s="502" t="s">
        <v>45</v>
      </c>
      <c r="G259" s="502" t="s">
        <v>45</v>
      </c>
      <c r="H259" s="450"/>
    </row>
    <row r="260" spans="3:8" s="248" customFormat="1" x14ac:dyDescent="0.25">
      <c r="C260" s="502" t="s">
        <v>45</v>
      </c>
      <c r="D260" s="502" t="s">
        <v>45</v>
      </c>
      <c r="E260" s="502" t="s">
        <v>45</v>
      </c>
      <c r="F260" s="502" t="s">
        <v>45</v>
      </c>
      <c r="G260" s="502" t="s">
        <v>45</v>
      </c>
      <c r="H260" s="450"/>
    </row>
    <row r="261" spans="3:8" s="248" customFormat="1" x14ac:dyDescent="0.25">
      <c r="C261" s="502" t="s">
        <v>45</v>
      </c>
      <c r="D261" s="502" t="s">
        <v>45</v>
      </c>
      <c r="E261" s="502" t="s">
        <v>45</v>
      </c>
      <c r="F261" s="502" t="s">
        <v>45</v>
      </c>
      <c r="G261" s="502" t="s">
        <v>45</v>
      </c>
      <c r="H261" s="450"/>
    </row>
    <row r="262" spans="3:8" s="248" customFormat="1" x14ac:dyDescent="0.25">
      <c r="C262" s="502" t="s">
        <v>45</v>
      </c>
      <c r="D262" s="502" t="s">
        <v>45</v>
      </c>
      <c r="E262" s="502" t="s">
        <v>45</v>
      </c>
      <c r="F262" s="502" t="s">
        <v>45</v>
      </c>
      <c r="G262" s="502" t="s">
        <v>45</v>
      </c>
      <c r="H262" s="450"/>
    </row>
    <row r="263" spans="3:8" s="248" customFormat="1" x14ac:dyDescent="0.25">
      <c r="C263" s="502" t="s">
        <v>45</v>
      </c>
      <c r="D263" s="502" t="s">
        <v>45</v>
      </c>
      <c r="E263" s="502" t="s">
        <v>45</v>
      </c>
      <c r="F263" s="502" t="s">
        <v>45</v>
      </c>
      <c r="G263" s="502" t="s">
        <v>45</v>
      </c>
      <c r="H263" s="450"/>
    </row>
    <row r="264" spans="3:8" s="248" customFormat="1" x14ac:dyDescent="0.25">
      <c r="C264" s="502" t="s">
        <v>45</v>
      </c>
      <c r="D264" s="502" t="s">
        <v>45</v>
      </c>
      <c r="E264" s="502" t="s">
        <v>45</v>
      </c>
      <c r="F264" s="502" t="s">
        <v>45</v>
      </c>
      <c r="G264" s="502" t="s">
        <v>45</v>
      </c>
      <c r="H264" s="450"/>
    </row>
    <row r="265" spans="3:8" s="248" customFormat="1" x14ac:dyDescent="0.25">
      <c r="C265" s="502" t="s">
        <v>45</v>
      </c>
      <c r="D265" s="502" t="s">
        <v>45</v>
      </c>
      <c r="E265" s="502" t="s">
        <v>45</v>
      </c>
      <c r="F265" s="502" t="s">
        <v>45</v>
      </c>
      <c r="G265" s="502" t="s">
        <v>45</v>
      </c>
      <c r="H265" s="450"/>
    </row>
    <row r="266" spans="3:8" s="248" customFormat="1" x14ac:dyDescent="0.25">
      <c r="C266" s="502" t="s">
        <v>45</v>
      </c>
      <c r="D266" s="502" t="s">
        <v>45</v>
      </c>
      <c r="E266" s="502" t="s">
        <v>45</v>
      </c>
      <c r="F266" s="502" t="s">
        <v>45</v>
      </c>
      <c r="G266" s="502" t="s">
        <v>45</v>
      </c>
      <c r="H266" s="450"/>
    </row>
    <row r="267" spans="3:8" s="248" customFormat="1" x14ac:dyDescent="0.25">
      <c r="C267" s="502" t="s">
        <v>45</v>
      </c>
      <c r="D267" s="502" t="s">
        <v>45</v>
      </c>
      <c r="E267" s="502" t="s">
        <v>45</v>
      </c>
      <c r="F267" s="502" t="s">
        <v>45</v>
      </c>
      <c r="G267" s="502" t="s">
        <v>45</v>
      </c>
      <c r="H267" s="450"/>
    </row>
    <row r="268" spans="3:8" s="248" customFormat="1" x14ac:dyDescent="0.25">
      <c r="C268" s="502" t="s">
        <v>45</v>
      </c>
      <c r="D268" s="502" t="s">
        <v>45</v>
      </c>
      <c r="E268" s="502" t="s">
        <v>45</v>
      </c>
      <c r="F268" s="502" t="s">
        <v>45</v>
      </c>
      <c r="G268" s="502" t="s">
        <v>45</v>
      </c>
      <c r="H268" s="450"/>
    </row>
    <row r="269" spans="3:8" s="248" customFormat="1" x14ac:dyDescent="0.25">
      <c r="C269" s="502" t="s">
        <v>45</v>
      </c>
      <c r="D269" s="502" t="s">
        <v>45</v>
      </c>
      <c r="E269" s="502" t="s">
        <v>45</v>
      </c>
      <c r="F269" s="502" t="s">
        <v>45</v>
      </c>
      <c r="G269" s="502" t="s">
        <v>45</v>
      </c>
      <c r="H269" s="450"/>
    </row>
    <row r="270" spans="3:8" s="248" customFormat="1" x14ac:dyDescent="0.25">
      <c r="C270" s="502" t="s">
        <v>45</v>
      </c>
      <c r="D270" s="502" t="s">
        <v>45</v>
      </c>
      <c r="E270" s="502" t="s">
        <v>45</v>
      </c>
      <c r="F270" s="502" t="s">
        <v>45</v>
      </c>
      <c r="G270" s="502" t="s">
        <v>45</v>
      </c>
      <c r="H270" s="450"/>
    </row>
    <row r="271" spans="3:8" s="248" customFormat="1" x14ac:dyDescent="0.25">
      <c r="C271" s="502" t="s">
        <v>45</v>
      </c>
      <c r="D271" s="502" t="s">
        <v>45</v>
      </c>
      <c r="E271" s="502" t="s">
        <v>45</v>
      </c>
      <c r="F271" s="502" t="s">
        <v>45</v>
      </c>
      <c r="G271" s="502" t="s">
        <v>45</v>
      </c>
      <c r="H271" s="450"/>
    </row>
    <row r="272" spans="3:8" s="248" customFormat="1" x14ac:dyDescent="0.25">
      <c r="C272" s="502" t="s">
        <v>45</v>
      </c>
      <c r="D272" s="502" t="s">
        <v>45</v>
      </c>
      <c r="E272" s="502" t="s">
        <v>45</v>
      </c>
      <c r="F272" s="502" t="s">
        <v>45</v>
      </c>
      <c r="G272" s="502" t="s">
        <v>45</v>
      </c>
      <c r="H272" s="450"/>
    </row>
    <row r="273" spans="3:8" s="248" customFormat="1" x14ac:dyDescent="0.25">
      <c r="C273" s="502" t="s">
        <v>45</v>
      </c>
      <c r="D273" s="502" t="s">
        <v>45</v>
      </c>
      <c r="E273" s="502" t="s">
        <v>45</v>
      </c>
      <c r="F273" s="502" t="s">
        <v>45</v>
      </c>
      <c r="G273" s="502" t="s">
        <v>45</v>
      </c>
      <c r="H273" s="450"/>
    </row>
    <row r="274" spans="3:8" s="248" customFormat="1" x14ac:dyDescent="0.25">
      <c r="C274" s="502" t="s">
        <v>45</v>
      </c>
      <c r="D274" s="502" t="s">
        <v>45</v>
      </c>
      <c r="E274" s="502" t="s">
        <v>45</v>
      </c>
      <c r="F274" s="502" t="s">
        <v>45</v>
      </c>
      <c r="G274" s="502" t="s">
        <v>45</v>
      </c>
      <c r="H274" s="450"/>
    </row>
    <row r="275" spans="3:8" s="248" customFormat="1" x14ac:dyDescent="0.25">
      <c r="C275" s="502" t="s">
        <v>45</v>
      </c>
      <c r="D275" s="502" t="s">
        <v>45</v>
      </c>
      <c r="E275" s="502" t="s">
        <v>45</v>
      </c>
      <c r="F275" s="502" t="s">
        <v>45</v>
      </c>
      <c r="G275" s="502" t="s">
        <v>45</v>
      </c>
      <c r="H275" s="450"/>
    </row>
    <row r="276" spans="3:8" s="248" customFormat="1" x14ac:dyDescent="0.25">
      <c r="C276" s="502" t="s">
        <v>45</v>
      </c>
      <c r="D276" s="502" t="s">
        <v>45</v>
      </c>
      <c r="E276" s="502" t="s">
        <v>45</v>
      </c>
      <c r="F276" s="502" t="s">
        <v>45</v>
      </c>
      <c r="G276" s="502" t="s">
        <v>45</v>
      </c>
      <c r="H276" s="450"/>
    </row>
    <row r="277" spans="3:8" s="248" customFormat="1" x14ac:dyDescent="0.25">
      <c r="C277" s="502" t="s">
        <v>45</v>
      </c>
      <c r="D277" s="502" t="s">
        <v>45</v>
      </c>
      <c r="E277" s="502" t="s">
        <v>45</v>
      </c>
      <c r="F277" s="502" t="s">
        <v>45</v>
      </c>
      <c r="G277" s="502" t="s">
        <v>45</v>
      </c>
      <c r="H277" s="450"/>
    </row>
    <row r="278" spans="3:8" s="248" customFormat="1" x14ac:dyDescent="0.25">
      <c r="C278" s="502" t="s">
        <v>45</v>
      </c>
      <c r="D278" s="502" t="s">
        <v>45</v>
      </c>
      <c r="E278" s="502" t="s">
        <v>45</v>
      </c>
      <c r="F278" s="502" t="s">
        <v>45</v>
      </c>
      <c r="G278" s="502" t="s">
        <v>45</v>
      </c>
      <c r="H278" s="450"/>
    </row>
    <row r="279" spans="3:8" s="248" customFormat="1" x14ac:dyDescent="0.25">
      <c r="C279" s="502" t="s">
        <v>45</v>
      </c>
      <c r="D279" s="502" t="s">
        <v>45</v>
      </c>
      <c r="E279" s="502" t="s">
        <v>45</v>
      </c>
      <c r="F279" s="502" t="s">
        <v>45</v>
      </c>
      <c r="G279" s="502" t="s">
        <v>45</v>
      </c>
      <c r="H279" s="450"/>
    </row>
    <row r="280" spans="3:8" s="248" customFormat="1" x14ac:dyDescent="0.25">
      <c r="C280" s="502" t="s">
        <v>45</v>
      </c>
      <c r="D280" s="502" t="s">
        <v>45</v>
      </c>
      <c r="E280" s="502" t="s">
        <v>45</v>
      </c>
      <c r="F280" s="502" t="s">
        <v>45</v>
      </c>
      <c r="G280" s="502" t="s">
        <v>45</v>
      </c>
      <c r="H280" s="450"/>
    </row>
    <row r="281" spans="3:8" s="248" customFormat="1" x14ac:dyDescent="0.25">
      <c r="C281" s="502" t="s">
        <v>45</v>
      </c>
      <c r="D281" s="502" t="s">
        <v>45</v>
      </c>
      <c r="E281" s="502" t="s">
        <v>45</v>
      </c>
      <c r="F281" s="502" t="s">
        <v>45</v>
      </c>
      <c r="G281" s="502" t="s">
        <v>45</v>
      </c>
      <c r="H281" s="450"/>
    </row>
    <row r="282" spans="3:8" s="248" customFormat="1" x14ac:dyDescent="0.25">
      <c r="C282" s="502" t="s">
        <v>45</v>
      </c>
      <c r="D282" s="502" t="s">
        <v>45</v>
      </c>
      <c r="E282" s="502" t="s">
        <v>45</v>
      </c>
      <c r="F282" s="502" t="s">
        <v>45</v>
      </c>
      <c r="G282" s="502" t="s">
        <v>45</v>
      </c>
      <c r="H282" s="450"/>
    </row>
    <row r="283" spans="3:8" s="248" customFormat="1" x14ac:dyDescent="0.25">
      <c r="C283" s="502" t="s">
        <v>45</v>
      </c>
      <c r="D283" s="502" t="s">
        <v>45</v>
      </c>
      <c r="E283" s="502" t="s">
        <v>45</v>
      </c>
      <c r="F283" s="502" t="s">
        <v>45</v>
      </c>
      <c r="G283" s="502" t="s">
        <v>45</v>
      </c>
      <c r="H283" s="450"/>
    </row>
    <row r="284" spans="3:8" s="248" customFormat="1" x14ac:dyDescent="0.25">
      <c r="C284" s="502" t="s">
        <v>45</v>
      </c>
      <c r="D284" s="502" t="s">
        <v>45</v>
      </c>
      <c r="E284" s="502" t="s">
        <v>45</v>
      </c>
      <c r="F284" s="502" t="s">
        <v>45</v>
      </c>
      <c r="G284" s="502" t="s">
        <v>45</v>
      </c>
      <c r="H284" s="450"/>
    </row>
    <row r="285" spans="3:8" s="248" customFormat="1" x14ac:dyDescent="0.25">
      <c r="C285" s="502" t="s">
        <v>45</v>
      </c>
      <c r="D285" s="502" t="s">
        <v>45</v>
      </c>
      <c r="E285" s="502" t="s">
        <v>45</v>
      </c>
      <c r="F285" s="502" t="s">
        <v>45</v>
      </c>
      <c r="G285" s="502" t="s">
        <v>45</v>
      </c>
      <c r="H285" s="450"/>
    </row>
    <row r="286" spans="3:8" s="248" customFormat="1" x14ac:dyDescent="0.25">
      <c r="C286" s="502" t="s">
        <v>45</v>
      </c>
      <c r="D286" s="502" t="s">
        <v>45</v>
      </c>
      <c r="E286" s="502" t="s">
        <v>45</v>
      </c>
      <c r="F286" s="502" t="s">
        <v>45</v>
      </c>
      <c r="G286" s="502" t="s">
        <v>45</v>
      </c>
      <c r="H286" s="450"/>
    </row>
    <row r="287" spans="3:8" s="248" customFormat="1" x14ac:dyDescent="0.25">
      <c r="C287" s="502" t="s">
        <v>45</v>
      </c>
      <c r="D287" s="502" t="s">
        <v>45</v>
      </c>
      <c r="E287" s="502" t="s">
        <v>45</v>
      </c>
      <c r="F287" s="502" t="s">
        <v>45</v>
      </c>
      <c r="G287" s="502" t="s">
        <v>45</v>
      </c>
      <c r="H287" s="450"/>
    </row>
    <row r="288" spans="3:8" s="248" customFormat="1" x14ac:dyDescent="0.25">
      <c r="C288" s="502" t="s">
        <v>45</v>
      </c>
      <c r="D288" s="502" t="s">
        <v>45</v>
      </c>
      <c r="E288" s="502" t="s">
        <v>45</v>
      </c>
      <c r="F288" s="502" t="s">
        <v>45</v>
      </c>
      <c r="G288" s="502" t="s">
        <v>45</v>
      </c>
      <c r="H288" s="450"/>
    </row>
    <row r="289" spans="3:8" s="248" customFormat="1" x14ac:dyDescent="0.25">
      <c r="C289" s="502" t="s">
        <v>45</v>
      </c>
      <c r="D289" s="502" t="s">
        <v>45</v>
      </c>
      <c r="E289" s="502" t="s">
        <v>45</v>
      </c>
      <c r="F289" s="502" t="s">
        <v>45</v>
      </c>
      <c r="G289" s="502" t="s">
        <v>45</v>
      </c>
      <c r="H289" s="450"/>
    </row>
    <row r="290" spans="3:8" s="248" customFormat="1" x14ac:dyDescent="0.25">
      <c r="C290" s="502" t="s">
        <v>45</v>
      </c>
      <c r="D290" s="502" t="s">
        <v>45</v>
      </c>
      <c r="E290" s="502" t="s">
        <v>45</v>
      </c>
      <c r="F290" s="502" t="s">
        <v>45</v>
      </c>
      <c r="G290" s="502" t="s">
        <v>45</v>
      </c>
      <c r="H290" s="450"/>
    </row>
    <row r="291" spans="3:8" s="248" customFormat="1" x14ac:dyDescent="0.25">
      <c r="C291" s="502" t="s">
        <v>45</v>
      </c>
      <c r="D291" s="502" t="s">
        <v>45</v>
      </c>
      <c r="E291" s="502" t="s">
        <v>45</v>
      </c>
      <c r="F291" s="502" t="s">
        <v>45</v>
      </c>
      <c r="G291" s="502" t="s">
        <v>45</v>
      </c>
      <c r="H291" s="450"/>
    </row>
    <row r="292" spans="3:8" s="248" customFormat="1" x14ac:dyDescent="0.25">
      <c r="C292" s="502" t="s">
        <v>45</v>
      </c>
      <c r="D292" s="502" t="s">
        <v>45</v>
      </c>
      <c r="E292" s="502" t="s">
        <v>45</v>
      </c>
      <c r="F292" s="502" t="s">
        <v>45</v>
      </c>
      <c r="G292" s="502" t="s">
        <v>45</v>
      </c>
      <c r="H292" s="450"/>
    </row>
    <row r="293" spans="3:8" s="248" customFormat="1" x14ac:dyDescent="0.25">
      <c r="C293" s="502" t="s">
        <v>45</v>
      </c>
      <c r="D293" s="502" t="s">
        <v>45</v>
      </c>
      <c r="E293" s="502" t="s">
        <v>45</v>
      </c>
      <c r="F293" s="502" t="s">
        <v>45</v>
      </c>
      <c r="G293" s="502" t="s">
        <v>45</v>
      </c>
      <c r="H293" s="450"/>
    </row>
    <row r="294" spans="3:8" s="248" customFormat="1" x14ac:dyDescent="0.25">
      <c r="C294" s="502" t="s">
        <v>45</v>
      </c>
      <c r="D294" s="502" t="s">
        <v>45</v>
      </c>
      <c r="E294" s="502" t="s">
        <v>45</v>
      </c>
      <c r="F294" s="502" t="s">
        <v>45</v>
      </c>
      <c r="G294" s="502" t="s">
        <v>45</v>
      </c>
      <c r="H294" s="450"/>
    </row>
    <row r="295" spans="3:8" s="248" customFormat="1" x14ac:dyDescent="0.25">
      <c r="C295" s="502" t="s">
        <v>45</v>
      </c>
      <c r="D295" s="502" t="s">
        <v>45</v>
      </c>
      <c r="E295" s="502" t="s">
        <v>45</v>
      </c>
      <c r="F295" s="502" t="s">
        <v>45</v>
      </c>
      <c r="G295" s="502" t="s">
        <v>45</v>
      </c>
      <c r="H295" s="450"/>
    </row>
    <row r="296" spans="3:8" s="248" customFormat="1" x14ac:dyDescent="0.25">
      <c r="C296" s="502" t="s">
        <v>45</v>
      </c>
      <c r="D296" s="502" t="s">
        <v>45</v>
      </c>
      <c r="E296" s="502" t="s">
        <v>45</v>
      </c>
      <c r="F296" s="502" t="s">
        <v>45</v>
      </c>
      <c r="G296" s="502" t="s">
        <v>45</v>
      </c>
      <c r="H296" s="450"/>
    </row>
    <row r="297" spans="3:8" s="248" customFormat="1" x14ac:dyDescent="0.25">
      <c r="C297" s="502" t="s">
        <v>45</v>
      </c>
      <c r="D297" s="502" t="s">
        <v>45</v>
      </c>
      <c r="E297" s="502" t="s">
        <v>45</v>
      </c>
      <c r="F297" s="502" t="s">
        <v>45</v>
      </c>
      <c r="G297" s="502" t="s">
        <v>45</v>
      </c>
      <c r="H297" s="450"/>
    </row>
    <row r="298" spans="3:8" s="248" customFormat="1" x14ac:dyDescent="0.25">
      <c r="C298" s="502" t="s">
        <v>45</v>
      </c>
      <c r="D298" s="502" t="s">
        <v>45</v>
      </c>
      <c r="E298" s="502" t="s">
        <v>45</v>
      </c>
      <c r="F298" s="502" t="s">
        <v>45</v>
      </c>
      <c r="G298" s="502" t="s">
        <v>45</v>
      </c>
      <c r="H298" s="450"/>
    </row>
    <row r="299" spans="3:8" s="248" customFormat="1" x14ac:dyDescent="0.25">
      <c r="C299" s="502" t="s">
        <v>45</v>
      </c>
      <c r="D299" s="502" t="s">
        <v>45</v>
      </c>
      <c r="E299" s="502" t="s">
        <v>45</v>
      </c>
      <c r="F299" s="502" t="s">
        <v>45</v>
      </c>
      <c r="G299" s="502" t="s">
        <v>45</v>
      </c>
      <c r="H299" s="450"/>
    </row>
    <row r="300" spans="3:8" s="248" customFormat="1" x14ac:dyDescent="0.25">
      <c r="C300" s="502" t="s">
        <v>45</v>
      </c>
      <c r="D300" s="502" t="s">
        <v>45</v>
      </c>
      <c r="E300" s="502" t="s">
        <v>45</v>
      </c>
      <c r="F300" s="502" t="s">
        <v>45</v>
      </c>
      <c r="G300" s="502" t="s">
        <v>45</v>
      </c>
      <c r="H300" s="450"/>
    </row>
    <row r="301" spans="3:8" s="248" customFormat="1" x14ac:dyDescent="0.25">
      <c r="C301" s="502" t="s">
        <v>45</v>
      </c>
      <c r="D301" s="502" t="s">
        <v>45</v>
      </c>
      <c r="E301" s="502" t="s">
        <v>45</v>
      </c>
      <c r="F301" s="502" t="s">
        <v>45</v>
      </c>
      <c r="G301" s="502" t="s">
        <v>45</v>
      </c>
      <c r="H301" s="450"/>
    </row>
    <row r="302" spans="3:8" s="248" customFormat="1" x14ac:dyDescent="0.25">
      <c r="C302" s="502" t="s">
        <v>45</v>
      </c>
      <c r="D302" s="502" t="s">
        <v>45</v>
      </c>
      <c r="E302" s="502" t="s">
        <v>45</v>
      </c>
      <c r="F302" s="502" t="s">
        <v>45</v>
      </c>
      <c r="G302" s="502" t="s">
        <v>45</v>
      </c>
      <c r="H302" s="450"/>
    </row>
    <row r="303" spans="3:8" s="248" customFormat="1" x14ac:dyDescent="0.25">
      <c r="C303" s="502" t="s">
        <v>45</v>
      </c>
      <c r="D303" s="502" t="s">
        <v>45</v>
      </c>
      <c r="E303" s="502" t="s">
        <v>45</v>
      </c>
      <c r="F303" s="502" t="s">
        <v>45</v>
      </c>
      <c r="G303" s="502" t="s">
        <v>45</v>
      </c>
      <c r="H303" s="450"/>
    </row>
    <row r="304" spans="3:8" s="248" customFormat="1" x14ac:dyDescent="0.25">
      <c r="C304" s="502" t="s">
        <v>45</v>
      </c>
      <c r="D304" s="502" t="s">
        <v>45</v>
      </c>
      <c r="E304" s="502" t="s">
        <v>45</v>
      </c>
      <c r="F304" s="502" t="s">
        <v>45</v>
      </c>
      <c r="G304" s="502" t="s">
        <v>45</v>
      </c>
      <c r="H304" s="450"/>
    </row>
    <row r="305" spans="3:8" s="248" customFormat="1" x14ac:dyDescent="0.25">
      <c r="C305" s="502" t="s">
        <v>45</v>
      </c>
      <c r="D305" s="502" t="s">
        <v>45</v>
      </c>
      <c r="E305" s="502" t="s">
        <v>45</v>
      </c>
      <c r="F305" s="502" t="s">
        <v>45</v>
      </c>
      <c r="G305" s="502" t="s">
        <v>45</v>
      </c>
      <c r="H305" s="450"/>
    </row>
    <row r="306" spans="3:8" s="248" customFormat="1" x14ac:dyDescent="0.25">
      <c r="C306" s="502" t="s">
        <v>45</v>
      </c>
      <c r="D306" s="502" t="s">
        <v>45</v>
      </c>
      <c r="E306" s="502" t="s">
        <v>45</v>
      </c>
      <c r="F306" s="502" t="s">
        <v>45</v>
      </c>
      <c r="G306" s="502" t="s">
        <v>45</v>
      </c>
      <c r="H306" s="450"/>
    </row>
    <row r="307" spans="3:8" s="248" customFormat="1" x14ac:dyDescent="0.25">
      <c r="C307" s="502" t="s">
        <v>45</v>
      </c>
      <c r="D307" s="502" t="s">
        <v>45</v>
      </c>
      <c r="E307" s="502" t="s">
        <v>45</v>
      </c>
      <c r="F307" s="502" t="s">
        <v>45</v>
      </c>
      <c r="G307" s="502" t="s">
        <v>45</v>
      </c>
      <c r="H307" s="450"/>
    </row>
    <row r="308" spans="3:8" s="248" customFormat="1" x14ac:dyDescent="0.25">
      <c r="C308" s="502" t="s">
        <v>45</v>
      </c>
      <c r="D308" s="502" t="s">
        <v>45</v>
      </c>
      <c r="E308" s="502" t="s">
        <v>45</v>
      </c>
      <c r="F308" s="502" t="s">
        <v>45</v>
      </c>
      <c r="G308" s="502" t="s">
        <v>45</v>
      </c>
      <c r="H308" s="450"/>
    </row>
    <row r="309" spans="3:8" s="248" customFormat="1" x14ac:dyDescent="0.25">
      <c r="C309" s="502" t="s">
        <v>45</v>
      </c>
      <c r="D309" s="502" t="s">
        <v>45</v>
      </c>
      <c r="E309" s="502" t="s">
        <v>45</v>
      </c>
      <c r="F309" s="502" t="s">
        <v>45</v>
      </c>
      <c r="G309" s="502" t="s">
        <v>45</v>
      </c>
      <c r="H309" s="450"/>
    </row>
    <row r="310" spans="3:8" s="248" customFormat="1" x14ac:dyDescent="0.25">
      <c r="C310" s="502" t="s">
        <v>45</v>
      </c>
      <c r="D310" s="502" t="s">
        <v>45</v>
      </c>
      <c r="E310" s="502" t="s">
        <v>45</v>
      </c>
      <c r="F310" s="502" t="s">
        <v>45</v>
      </c>
      <c r="G310" s="502" t="s">
        <v>45</v>
      </c>
      <c r="H310" s="450"/>
    </row>
    <row r="311" spans="3:8" s="248" customFormat="1" x14ac:dyDescent="0.25">
      <c r="C311" s="502" t="s">
        <v>45</v>
      </c>
      <c r="D311" s="502" t="s">
        <v>45</v>
      </c>
      <c r="E311" s="502" t="s">
        <v>45</v>
      </c>
      <c r="F311" s="502" t="s">
        <v>45</v>
      </c>
      <c r="G311" s="502" t="s">
        <v>45</v>
      </c>
      <c r="H311" s="450"/>
    </row>
    <row r="312" spans="3:8" s="248" customFormat="1" x14ac:dyDescent="0.25">
      <c r="C312" s="502" t="s">
        <v>45</v>
      </c>
      <c r="D312" s="502" t="s">
        <v>45</v>
      </c>
      <c r="E312" s="502" t="s">
        <v>45</v>
      </c>
      <c r="F312" s="502" t="s">
        <v>45</v>
      </c>
      <c r="G312" s="502" t="s">
        <v>45</v>
      </c>
      <c r="H312" s="450"/>
    </row>
    <row r="313" spans="3:8" s="248" customFormat="1" x14ac:dyDescent="0.25">
      <c r="C313" s="502" t="s">
        <v>45</v>
      </c>
      <c r="D313" s="502" t="s">
        <v>45</v>
      </c>
      <c r="E313" s="502" t="s">
        <v>45</v>
      </c>
      <c r="F313" s="502" t="s">
        <v>45</v>
      </c>
      <c r="G313" s="502" t="s">
        <v>45</v>
      </c>
      <c r="H313" s="450"/>
    </row>
    <row r="314" spans="3:8" s="248" customFormat="1" x14ac:dyDescent="0.25">
      <c r="C314" s="502" t="s">
        <v>45</v>
      </c>
      <c r="D314" s="502" t="s">
        <v>45</v>
      </c>
      <c r="E314" s="502" t="s">
        <v>45</v>
      </c>
      <c r="F314" s="502" t="s">
        <v>45</v>
      </c>
      <c r="G314" s="502" t="s">
        <v>45</v>
      </c>
      <c r="H314" s="450"/>
    </row>
    <row r="315" spans="3:8" s="248" customFormat="1" x14ac:dyDescent="0.25">
      <c r="C315" s="502" t="s">
        <v>45</v>
      </c>
      <c r="D315" s="502" t="s">
        <v>45</v>
      </c>
      <c r="E315" s="502" t="s">
        <v>45</v>
      </c>
      <c r="F315" s="502" t="s">
        <v>45</v>
      </c>
      <c r="G315" s="502" t="s">
        <v>45</v>
      </c>
      <c r="H315" s="450"/>
    </row>
    <row r="316" spans="3:8" s="248" customFormat="1" x14ac:dyDescent="0.25">
      <c r="C316" s="502" t="s">
        <v>45</v>
      </c>
      <c r="D316" s="502" t="s">
        <v>45</v>
      </c>
      <c r="E316" s="502" t="s">
        <v>45</v>
      </c>
      <c r="F316" s="502" t="s">
        <v>45</v>
      </c>
      <c r="G316" s="502" t="s">
        <v>45</v>
      </c>
      <c r="H316" s="450"/>
    </row>
    <row r="317" spans="3:8" s="248" customFormat="1" x14ac:dyDescent="0.25">
      <c r="C317" s="502" t="s">
        <v>45</v>
      </c>
      <c r="D317" s="502" t="s">
        <v>45</v>
      </c>
      <c r="E317" s="502" t="s">
        <v>45</v>
      </c>
      <c r="F317" s="502" t="s">
        <v>45</v>
      </c>
      <c r="G317" s="502" t="s">
        <v>45</v>
      </c>
      <c r="H317" s="450"/>
    </row>
    <row r="318" spans="3:8" s="248" customFormat="1" x14ac:dyDescent="0.25">
      <c r="C318" s="502" t="s">
        <v>45</v>
      </c>
      <c r="D318" s="502" t="s">
        <v>45</v>
      </c>
      <c r="E318" s="502" t="s">
        <v>45</v>
      </c>
      <c r="F318" s="502" t="s">
        <v>45</v>
      </c>
      <c r="G318" s="502" t="s">
        <v>45</v>
      </c>
      <c r="H318" s="450"/>
    </row>
    <row r="319" spans="3:8" s="248" customFormat="1" x14ac:dyDescent="0.25">
      <c r="C319" s="502" t="s">
        <v>45</v>
      </c>
      <c r="D319" s="502" t="s">
        <v>45</v>
      </c>
      <c r="E319" s="502" t="s">
        <v>45</v>
      </c>
      <c r="F319" s="502" t="s">
        <v>45</v>
      </c>
      <c r="G319" s="502" t="s">
        <v>45</v>
      </c>
      <c r="H319" s="450"/>
    </row>
    <row r="320" spans="3:8" s="248" customFormat="1" x14ac:dyDescent="0.25">
      <c r="C320" s="502" t="s">
        <v>45</v>
      </c>
      <c r="D320" s="502" t="s">
        <v>45</v>
      </c>
      <c r="E320" s="502" t="s">
        <v>45</v>
      </c>
      <c r="F320" s="502" t="s">
        <v>45</v>
      </c>
      <c r="G320" s="502" t="s">
        <v>45</v>
      </c>
      <c r="H320" s="450"/>
    </row>
    <row r="321" spans="3:8" s="248" customFormat="1" x14ac:dyDescent="0.25">
      <c r="C321" s="502" t="s">
        <v>45</v>
      </c>
      <c r="D321" s="502" t="s">
        <v>45</v>
      </c>
      <c r="E321" s="502" t="s">
        <v>45</v>
      </c>
      <c r="F321" s="502" t="s">
        <v>45</v>
      </c>
      <c r="G321" s="502" t="s">
        <v>45</v>
      </c>
      <c r="H321" s="450"/>
    </row>
    <row r="322" spans="3:8" s="248" customFormat="1" x14ac:dyDescent="0.25">
      <c r="C322" s="502" t="s">
        <v>45</v>
      </c>
      <c r="D322" s="502" t="s">
        <v>45</v>
      </c>
      <c r="E322" s="502" t="s">
        <v>45</v>
      </c>
      <c r="F322" s="502" t="s">
        <v>45</v>
      </c>
      <c r="G322" s="502" t="s">
        <v>45</v>
      </c>
      <c r="H322" s="450"/>
    </row>
    <row r="323" spans="3:8" s="248" customFormat="1" x14ac:dyDescent="0.25">
      <c r="C323" s="502" t="s">
        <v>45</v>
      </c>
      <c r="D323" s="502" t="s">
        <v>45</v>
      </c>
      <c r="E323" s="502" t="s">
        <v>45</v>
      </c>
      <c r="F323" s="502" t="s">
        <v>45</v>
      </c>
      <c r="G323" s="502" t="s">
        <v>45</v>
      </c>
      <c r="H323" s="450"/>
    </row>
    <row r="324" spans="3:8" s="248" customFormat="1" x14ac:dyDescent="0.25">
      <c r="C324" s="502" t="s">
        <v>45</v>
      </c>
      <c r="D324" s="502" t="s">
        <v>45</v>
      </c>
      <c r="E324" s="502" t="s">
        <v>45</v>
      </c>
      <c r="F324" s="502" t="s">
        <v>45</v>
      </c>
      <c r="G324" s="502" t="s">
        <v>45</v>
      </c>
      <c r="H324" s="450"/>
    </row>
    <row r="325" spans="3:8" s="248" customFormat="1" x14ac:dyDescent="0.25">
      <c r="C325" s="502" t="s">
        <v>45</v>
      </c>
      <c r="D325" s="502" t="s">
        <v>45</v>
      </c>
      <c r="E325" s="502" t="s">
        <v>45</v>
      </c>
      <c r="F325" s="502" t="s">
        <v>45</v>
      </c>
      <c r="G325" s="502" t="s">
        <v>45</v>
      </c>
      <c r="H325" s="450"/>
    </row>
    <row r="326" spans="3:8" s="248" customFormat="1" x14ac:dyDescent="0.25">
      <c r="C326" s="502" t="s">
        <v>45</v>
      </c>
      <c r="D326" s="502" t="s">
        <v>45</v>
      </c>
      <c r="E326" s="502" t="s">
        <v>45</v>
      </c>
      <c r="F326" s="502" t="s">
        <v>45</v>
      </c>
      <c r="G326" s="502" t="s">
        <v>45</v>
      </c>
      <c r="H326" s="450"/>
    </row>
    <row r="327" spans="3:8" s="248" customFormat="1" x14ac:dyDescent="0.25">
      <c r="C327" s="502" t="s">
        <v>45</v>
      </c>
      <c r="D327" s="502" t="s">
        <v>45</v>
      </c>
      <c r="E327" s="502" t="s">
        <v>45</v>
      </c>
      <c r="F327" s="502" t="s">
        <v>45</v>
      </c>
      <c r="G327" s="502" t="s">
        <v>45</v>
      </c>
      <c r="H327" s="450"/>
    </row>
    <row r="328" spans="3:8" s="248" customFormat="1" x14ac:dyDescent="0.25">
      <c r="C328" s="502" t="s">
        <v>45</v>
      </c>
      <c r="D328" s="502" t="s">
        <v>45</v>
      </c>
      <c r="E328" s="502" t="s">
        <v>45</v>
      </c>
      <c r="F328" s="502" t="s">
        <v>45</v>
      </c>
      <c r="G328" s="502" t="s">
        <v>45</v>
      </c>
      <c r="H328" s="450"/>
    </row>
    <row r="329" spans="3:8" s="248" customFormat="1" x14ac:dyDescent="0.25">
      <c r="C329" s="502" t="s">
        <v>45</v>
      </c>
      <c r="D329" s="502" t="s">
        <v>45</v>
      </c>
      <c r="E329" s="502" t="s">
        <v>45</v>
      </c>
      <c r="F329" s="502" t="s">
        <v>45</v>
      </c>
      <c r="G329" s="502" t="s">
        <v>45</v>
      </c>
      <c r="H329" s="450"/>
    </row>
    <row r="330" spans="3:8" s="248" customFormat="1" x14ac:dyDescent="0.25">
      <c r="C330" s="502" t="s">
        <v>45</v>
      </c>
      <c r="D330" s="502" t="s">
        <v>45</v>
      </c>
      <c r="E330" s="502" t="s">
        <v>45</v>
      </c>
      <c r="F330" s="502" t="s">
        <v>45</v>
      </c>
      <c r="G330" s="502" t="s">
        <v>45</v>
      </c>
      <c r="H330" s="450"/>
    </row>
    <row r="331" spans="3:8" s="248" customFormat="1" x14ac:dyDescent="0.25">
      <c r="C331" s="502" t="s">
        <v>45</v>
      </c>
      <c r="D331" s="502" t="s">
        <v>45</v>
      </c>
      <c r="E331" s="502" t="s">
        <v>45</v>
      </c>
      <c r="F331" s="502" t="s">
        <v>45</v>
      </c>
      <c r="G331" s="502" t="s">
        <v>45</v>
      </c>
      <c r="H331" s="450"/>
    </row>
    <row r="332" spans="3:8" s="248" customFormat="1" x14ac:dyDescent="0.25">
      <c r="C332" s="502" t="s">
        <v>45</v>
      </c>
      <c r="D332" s="502" t="s">
        <v>45</v>
      </c>
      <c r="E332" s="502" t="s">
        <v>45</v>
      </c>
      <c r="F332" s="502" t="s">
        <v>45</v>
      </c>
      <c r="G332" s="502" t="s">
        <v>45</v>
      </c>
      <c r="H332" s="450"/>
    </row>
    <row r="333" spans="3:8" s="248" customFormat="1" x14ac:dyDescent="0.25">
      <c r="C333" s="502" t="s">
        <v>45</v>
      </c>
      <c r="D333" s="502" t="s">
        <v>45</v>
      </c>
      <c r="E333" s="502" t="s">
        <v>45</v>
      </c>
      <c r="F333" s="502" t="s">
        <v>45</v>
      </c>
      <c r="G333" s="502" t="s">
        <v>45</v>
      </c>
      <c r="H333" s="450"/>
    </row>
    <row r="334" spans="3:8" s="248" customFormat="1" x14ac:dyDescent="0.25">
      <c r="C334" s="502" t="s">
        <v>45</v>
      </c>
      <c r="D334" s="502" t="s">
        <v>45</v>
      </c>
      <c r="E334" s="502" t="s">
        <v>45</v>
      </c>
      <c r="F334" s="502" t="s">
        <v>45</v>
      </c>
      <c r="G334" s="502" t="s">
        <v>45</v>
      </c>
      <c r="H334" s="450"/>
    </row>
    <row r="335" spans="3:8" s="248" customFormat="1" x14ac:dyDescent="0.25">
      <c r="C335" s="502" t="s">
        <v>45</v>
      </c>
      <c r="D335" s="502" t="s">
        <v>45</v>
      </c>
      <c r="E335" s="502" t="s">
        <v>45</v>
      </c>
      <c r="F335" s="502" t="s">
        <v>45</v>
      </c>
      <c r="G335" s="502" t="s">
        <v>45</v>
      </c>
      <c r="H335" s="450"/>
    </row>
    <row r="336" spans="3:8" s="248" customFormat="1" x14ac:dyDescent="0.25">
      <c r="C336" s="502" t="s">
        <v>45</v>
      </c>
      <c r="D336" s="502" t="s">
        <v>45</v>
      </c>
      <c r="E336" s="502" t="s">
        <v>45</v>
      </c>
      <c r="F336" s="502" t="s">
        <v>45</v>
      </c>
      <c r="G336" s="502" t="s">
        <v>45</v>
      </c>
      <c r="H336" s="450"/>
    </row>
    <row r="337" spans="3:8" s="248" customFormat="1" x14ac:dyDescent="0.25">
      <c r="C337" s="502" t="s">
        <v>45</v>
      </c>
      <c r="D337" s="502" t="s">
        <v>45</v>
      </c>
      <c r="E337" s="502" t="s">
        <v>45</v>
      </c>
      <c r="F337" s="502" t="s">
        <v>45</v>
      </c>
      <c r="G337" s="502" t="s">
        <v>45</v>
      </c>
      <c r="H337" s="450"/>
    </row>
    <row r="338" spans="3:8" s="248" customFormat="1" x14ac:dyDescent="0.25">
      <c r="C338" s="502" t="s">
        <v>45</v>
      </c>
      <c r="D338" s="502" t="s">
        <v>45</v>
      </c>
      <c r="E338" s="502" t="s">
        <v>45</v>
      </c>
      <c r="F338" s="502" t="s">
        <v>45</v>
      </c>
      <c r="G338" s="502" t="s">
        <v>45</v>
      </c>
      <c r="H338" s="450"/>
    </row>
    <row r="339" spans="3:8" s="248" customFormat="1" x14ac:dyDescent="0.25">
      <c r="C339" s="502" t="s">
        <v>45</v>
      </c>
      <c r="D339" s="502" t="s">
        <v>45</v>
      </c>
      <c r="E339" s="502" t="s">
        <v>45</v>
      </c>
      <c r="F339" s="502" t="s">
        <v>45</v>
      </c>
      <c r="G339" s="502" t="s">
        <v>45</v>
      </c>
      <c r="H339" s="450"/>
    </row>
    <row r="340" spans="3:8" s="248" customFormat="1" x14ac:dyDescent="0.25">
      <c r="C340" s="502" t="s">
        <v>45</v>
      </c>
      <c r="D340" s="502" t="s">
        <v>45</v>
      </c>
      <c r="E340" s="502" t="s">
        <v>45</v>
      </c>
      <c r="F340" s="502" t="s">
        <v>45</v>
      </c>
      <c r="G340" s="502" t="s">
        <v>45</v>
      </c>
      <c r="H340" s="450"/>
    </row>
    <row r="341" spans="3:8" s="248" customFormat="1" x14ac:dyDescent="0.25">
      <c r="C341" s="502" t="s">
        <v>45</v>
      </c>
      <c r="D341" s="502" t="s">
        <v>45</v>
      </c>
      <c r="E341" s="502" t="s">
        <v>45</v>
      </c>
      <c r="F341" s="502" t="s">
        <v>45</v>
      </c>
      <c r="G341" s="502" t="s">
        <v>45</v>
      </c>
      <c r="H341" s="450"/>
    </row>
    <row r="342" spans="3:8" s="248" customFormat="1" x14ac:dyDescent="0.25">
      <c r="C342" s="502" t="s">
        <v>45</v>
      </c>
      <c r="D342" s="502" t="s">
        <v>45</v>
      </c>
      <c r="E342" s="502" t="s">
        <v>45</v>
      </c>
      <c r="F342" s="502" t="s">
        <v>45</v>
      </c>
      <c r="G342" s="502" t="s">
        <v>45</v>
      </c>
      <c r="H342" s="450"/>
    </row>
    <row r="343" spans="3:8" s="248" customFormat="1" x14ac:dyDescent="0.25">
      <c r="C343" s="502" t="s">
        <v>45</v>
      </c>
      <c r="D343" s="502" t="s">
        <v>45</v>
      </c>
      <c r="E343" s="502" t="s">
        <v>45</v>
      </c>
      <c r="F343" s="502" t="s">
        <v>45</v>
      </c>
      <c r="G343" s="502" t="s">
        <v>45</v>
      </c>
      <c r="H343" s="450"/>
    </row>
    <row r="344" spans="3:8" s="248" customFormat="1" x14ac:dyDescent="0.25">
      <c r="C344" s="502" t="s">
        <v>45</v>
      </c>
      <c r="D344" s="502" t="s">
        <v>45</v>
      </c>
      <c r="E344" s="502" t="s">
        <v>45</v>
      </c>
      <c r="F344" s="502" t="s">
        <v>45</v>
      </c>
      <c r="G344" s="502" t="s">
        <v>45</v>
      </c>
      <c r="H344" s="450"/>
    </row>
    <row r="345" spans="3:8" s="248" customFormat="1" x14ac:dyDescent="0.25">
      <c r="C345" s="502" t="s">
        <v>45</v>
      </c>
      <c r="D345" s="502" t="s">
        <v>45</v>
      </c>
      <c r="E345" s="502" t="s">
        <v>45</v>
      </c>
      <c r="F345" s="502" t="s">
        <v>45</v>
      </c>
      <c r="G345" s="502" t="s">
        <v>45</v>
      </c>
      <c r="H345" s="450"/>
    </row>
    <row r="346" spans="3:8" s="248" customFormat="1" x14ac:dyDescent="0.25">
      <c r="C346" s="502" t="s">
        <v>45</v>
      </c>
      <c r="D346" s="502" t="s">
        <v>45</v>
      </c>
      <c r="E346" s="502" t="s">
        <v>45</v>
      </c>
      <c r="F346" s="502" t="s">
        <v>45</v>
      </c>
      <c r="G346" s="502" t="s">
        <v>45</v>
      </c>
      <c r="H346" s="450"/>
    </row>
    <row r="347" spans="3:8" s="248" customFormat="1" x14ac:dyDescent="0.25">
      <c r="C347" s="502" t="s">
        <v>45</v>
      </c>
      <c r="D347" s="502" t="s">
        <v>45</v>
      </c>
      <c r="E347" s="502" t="s">
        <v>45</v>
      </c>
      <c r="F347" s="502" t="s">
        <v>45</v>
      </c>
      <c r="G347" s="502" t="s">
        <v>45</v>
      </c>
      <c r="H347" s="450"/>
    </row>
    <row r="348" spans="3:8" s="248" customFormat="1" x14ac:dyDescent="0.25">
      <c r="C348" s="502" t="s">
        <v>45</v>
      </c>
      <c r="D348" s="502" t="s">
        <v>45</v>
      </c>
      <c r="E348" s="502" t="s">
        <v>45</v>
      </c>
      <c r="F348" s="502" t="s">
        <v>45</v>
      </c>
      <c r="G348" s="502" t="s">
        <v>45</v>
      </c>
      <c r="H348" s="450"/>
    </row>
    <row r="349" spans="3:8" s="248" customFormat="1" x14ac:dyDescent="0.25">
      <c r="C349" s="502" t="s">
        <v>45</v>
      </c>
      <c r="D349" s="502" t="s">
        <v>45</v>
      </c>
      <c r="E349" s="502" t="s">
        <v>45</v>
      </c>
      <c r="F349" s="502" t="s">
        <v>45</v>
      </c>
      <c r="G349" s="502" t="s">
        <v>45</v>
      </c>
      <c r="H349" s="450"/>
    </row>
    <row r="350" spans="3:8" s="248" customFormat="1" x14ac:dyDescent="0.25">
      <c r="C350" s="502" t="s">
        <v>45</v>
      </c>
      <c r="D350" s="502" t="s">
        <v>45</v>
      </c>
      <c r="E350" s="502" t="s">
        <v>45</v>
      </c>
      <c r="F350" s="502" t="s">
        <v>45</v>
      </c>
      <c r="G350" s="502" t="s">
        <v>45</v>
      </c>
      <c r="H350" s="450"/>
    </row>
    <row r="351" spans="3:8" s="248" customFormat="1" x14ac:dyDescent="0.25">
      <c r="C351" s="502" t="s">
        <v>45</v>
      </c>
      <c r="D351" s="502" t="s">
        <v>45</v>
      </c>
      <c r="E351" s="502" t="s">
        <v>45</v>
      </c>
      <c r="F351" s="502" t="s">
        <v>45</v>
      </c>
      <c r="G351" s="502" t="s">
        <v>45</v>
      </c>
      <c r="H351" s="450"/>
    </row>
    <row r="352" spans="3:8" s="248" customFormat="1" x14ac:dyDescent="0.25">
      <c r="C352" s="502" t="s">
        <v>45</v>
      </c>
      <c r="D352" s="502" t="s">
        <v>45</v>
      </c>
      <c r="E352" s="502" t="s">
        <v>45</v>
      </c>
      <c r="F352" s="502" t="s">
        <v>45</v>
      </c>
      <c r="G352" s="502" t="s">
        <v>45</v>
      </c>
      <c r="H352" s="450"/>
    </row>
    <row r="353" spans="3:8" s="248" customFormat="1" x14ac:dyDescent="0.25">
      <c r="C353" s="502" t="s">
        <v>45</v>
      </c>
      <c r="D353" s="502" t="s">
        <v>45</v>
      </c>
      <c r="E353" s="502" t="s">
        <v>45</v>
      </c>
      <c r="F353" s="502" t="s">
        <v>45</v>
      </c>
      <c r="G353" s="502" t="s">
        <v>45</v>
      </c>
      <c r="H353" s="450"/>
    </row>
    <row r="354" spans="3:8" s="248" customFormat="1" x14ac:dyDescent="0.25">
      <c r="C354" s="502" t="s">
        <v>45</v>
      </c>
      <c r="D354" s="502" t="s">
        <v>45</v>
      </c>
      <c r="E354" s="502" t="s">
        <v>45</v>
      </c>
      <c r="F354" s="502" t="s">
        <v>45</v>
      </c>
      <c r="G354" s="502" t="s">
        <v>45</v>
      </c>
      <c r="H354" s="450"/>
    </row>
    <row r="355" spans="3:8" s="248" customFormat="1" x14ac:dyDescent="0.25">
      <c r="C355" s="502" t="s">
        <v>45</v>
      </c>
      <c r="D355" s="502" t="s">
        <v>45</v>
      </c>
      <c r="E355" s="502" t="s">
        <v>45</v>
      </c>
      <c r="F355" s="502" t="s">
        <v>45</v>
      </c>
      <c r="G355" s="502" t="s">
        <v>45</v>
      </c>
      <c r="H355" s="450"/>
    </row>
    <row r="356" spans="3:8" s="248" customFormat="1" x14ac:dyDescent="0.25">
      <c r="C356" s="502" t="s">
        <v>45</v>
      </c>
      <c r="D356" s="502" t="s">
        <v>45</v>
      </c>
      <c r="E356" s="502" t="s">
        <v>45</v>
      </c>
      <c r="F356" s="502" t="s">
        <v>45</v>
      </c>
      <c r="G356" s="502" t="s">
        <v>45</v>
      </c>
      <c r="H356" s="450"/>
    </row>
    <row r="357" spans="3:8" s="248" customFormat="1" x14ac:dyDescent="0.25">
      <c r="C357" s="502" t="s">
        <v>45</v>
      </c>
      <c r="D357" s="502" t="s">
        <v>45</v>
      </c>
      <c r="E357" s="502" t="s">
        <v>45</v>
      </c>
      <c r="F357" s="502" t="s">
        <v>45</v>
      </c>
      <c r="G357" s="502" t="s">
        <v>45</v>
      </c>
      <c r="H357" s="450"/>
    </row>
    <row r="358" spans="3:8" s="248" customFormat="1" x14ac:dyDescent="0.25">
      <c r="C358" s="502" t="s">
        <v>45</v>
      </c>
      <c r="D358" s="502" t="s">
        <v>45</v>
      </c>
      <c r="E358" s="502" t="s">
        <v>45</v>
      </c>
      <c r="F358" s="502" t="s">
        <v>45</v>
      </c>
      <c r="G358" s="502" t="s">
        <v>45</v>
      </c>
      <c r="H358" s="450"/>
    </row>
    <row r="359" spans="3:8" s="248" customFormat="1" x14ac:dyDescent="0.25">
      <c r="C359" s="502" t="s">
        <v>45</v>
      </c>
      <c r="D359" s="502" t="s">
        <v>45</v>
      </c>
      <c r="E359" s="502" t="s">
        <v>45</v>
      </c>
      <c r="F359" s="502" t="s">
        <v>45</v>
      </c>
      <c r="G359" s="502" t="s">
        <v>45</v>
      </c>
      <c r="H359" s="450"/>
    </row>
    <row r="360" spans="3:8" s="248" customFormat="1" x14ac:dyDescent="0.25">
      <c r="C360" s="502" t="s">
        <v>45</v>
      </c>
      <c r="D360" s="502" t="s">
        <v>45</v>
      </c>
      <c r="E360" s="502" t="s">
        <v>45</v>
      </c>
      <c r="F360" s="502" t="s">
        <v>45</v>
      </c>
      <c r="G360" s="502" t="s">
        <v>45</v>
      </c>
      <c r="H360" s="450"/>
    </row>
    <row r="361" spans="3:8" s="248" customFormat="1" x14ac:dyDescent="0.25">
      <c r="C361" s="502" t="s">
        <v>45</v>
      </c>
      <c r="D361" s="502" t="s">
        <v>45</v>
      </c>
      <c r="E361" s="502" t="s">
        <v>45</v>
      </c>
      <c r="F361" s="502" t="s">
        <v>45</v>
      </c>
      <c r="G361" s="502" t="s">
        <v>45</v>
      </c>
      <c r="H361" s="450"/>
    </row>
    <row r="362" spans="3:8" s="248" customFormat="1" x14ac:dyDescent="0.25">
      <c r="C362" s="502" t="s">
        <v>45</v>
      </c>
      <c r="D362" s="502" t="s">
        <v>45</v>
      </c>
      <c r="E362" s="502" t="s">
        <v>45</v>
      </c>
      <c r="F362" s="502" t="s">
        <v>45</v>
      </c>
      <c r="G362" s="502" t="s">
        <v>45</v>
      </c>
      <c r="H362" s="450"/>
    </row>
    <row r="363" spans="3:8" s="248" customFormat="1" x14ac:dyDescent="0.25">
      <c r="C363" s="502" t="s">
        <v>45</v>
      </c>
      <c r="D363" s="502" t="s">
        <v>45</v>
      </c>
      <c r="E363" s="502" t="s">
        <v>45</v>
      </c>
      <c r="F363" s="502" t="s">
        <v>45</v>
      </c>
      <c r="G363" s="502" t="s">
        <v>45</v>
      </c>
      <c r="H363" s="450"/>
    </row>
    <row r="364" spans="3:8" s="248" customFormat="1" x14ac:dyDescent="0.25">
      <c r="C364" s="502" t="s">
        <v>45</v>
      </c>
      <c r="D364" s="502" t="s">
        <v>45</v>
      </c>
      <c r="E364" s="502" t="s">
        <v>45</v>
      </c>
      <c r="F364" s="502" t="s">
        <v>45</v>
      </c>
      <c r="G364" s="502" t="s">
        <v>45</v>
      </c>
      <c r="H364" s="450"/>
    </row>
    <row r="365" spans="3:8" s="248" customFormat="1" x14ac:dyDescent="0.25">
      <c r="C365" s="502" t="s">
        <v>45</v>
      </c>
      <c r="D365" s="502" t="s">
        <v>45</v>
      </c>
      <c r="E365" s="502" t="s">
        <v>45</v>
      </c>
      <c r="F365" s="502" t="s">
        <v>45</v>
      </c>
      <c r="G365" s="502" t="s">
        <v>45</v>
      </c>
      <c r="H365" s="450"/>
    </row>
    <row r="366" spans="3:8" s="248" customFormat="1" x14ac:dyDescent="0.25">
      <c r="C366" s="502" t="s">
        <v>45</v>
      </c>
      <c r="D366" s="502" t="s">
        <v>45</v>
      </c>
      <c r="E366" s="502" t="s">
        <v>45</v>
      </c>
      <c r="F366" s="502" t="s">
        <v>45</v>
      </c>
      <c r="G366" s="502" t="s">
        <v>45</v>
      </c>
      <c r="H366" s="450"/>
    </row>
    <row r="367" spans="3:8" s="248" customFormat="1" x14ac:dyDescent="0.25">
      <c r="C367" s="502" t="s">
        <v>45</v>
      </c>
      <c r="D367" s="502" t="s">
        <v>45</v>
      </c>
      <c r="E367" s="502" t="s">
        <v>45</v>
      </c>
      <c r="F367" s="502" t="s">
        <v>45</v>
      </c>
      <c r="G367" s="502" t="s">
        <v>45</v>
      </c>
      <c r="H367" s="450"/>
    </row>
    <row r="368" spans="3:8" s="248" customFormat="1" x14ac:dyDescent="0.25">
      <c r="C368" s="502" t="s">
        <v>45</v>
      </c>
      <c r="D368" s="502" t="s">
        <v>45</v>
      </c>
      <c r="E368" s="502" t="s">
        <v>45</v>
      </c>
      <c r="F368" s="502" t="s">
        <v>45</v>
      </c>
      <c r="G368" s="502" t="s">
        <v>45</v>
      </c>
      <c r="H368" s="450"/>
    </row>
    <row r="369" spans="3:8" s="248" customFormat="1" x14ac:dyDescent="0.25">
      <c r="C369" s="502" t="s">
        <v>45</v>
      </c>
      <c r="D369" s="502" t="s">
        <v>45</v>
      </c>
      <c r="E369" s="502" t="s">
        <v>45</v>
      </c>
      <c r="F369" s="502" t="s">
        <v>45</v>
      </c>
      <c r="G369" s="502" t="s">
        <v>45</v>
      </c>
      <c r="H369" s="450"/>
    </row>
    <row r="370" spans="3:8" s="248" customFormat="1" x14ac:dyDescent="0.25">
      <c r="C370" s="502" t="s">
        <v>45</v>
      </c>
      <c r="D370" s="502" t="s">
        <v>45</v>
      </c>
      <c r="E370" s="502" t="s">
        <v>45</v>
      </c>
      <c r="F370" s="502" t="s">
        <v>45</v>
      </c>
      <c r="G370" s="502" t="s">
        <v>45</v>
      </c>
      <c r="H370" s="450"/>
    </row>
    <row r="371" spans="3:8" s="248" customFormat="1" x14ac:dyDescent="0.25">
      <c r="C371" s="502" t="s">
        <v>45</v>
      </c>
      <c r="D371" s="502" t="s">
        <v>45</v>
      </c>
      <c r="E371" s="502" t="s">
        <v>45</v>
      </c>
      <c r="F371" s="502" t="s">
        <v>45</v>
      </c>
      <c r="G371" s="502" t="s">
        <v>45</v>
      </c>
      <c r="H371" s="450"/>
    </row>
    <row r="372" spans="3:8" s="248" customFormat="1" x14ac:dyDescent="0.25">
      <c r="C372" s="502" t="s">
        <v>45</v>
      </c>
      <c r="D372" s="502" t="s">
        <v>45</v>
      </c>
      <c r="E372" s="502" t="s">
        <v>45</v>
      </c>
      <c r="F372" s="502" t="s">
        <v>45</v>
      </c>
      <c r="G372" s="502" t="s">
        <v>45</v>
      </c>
      <c r="H372" s="450"/>
    </row>
    <row r="373" spans="3:8" s="248" customFormat="1" x14ac:dyDescent="0.25">
      <c r="C373" s="502" t="s">
        <v>45</v>
      </c>
      <c r="D373" s="502" t="s">
        <v>45</v>
      </c>
      <c r="E373" s="502" t="s">
        <v>45</v>
      </c>
      <c r="F373" s="502" t="s">
        <v>45</v>
      </c>
      <c r="G373" s="502" t="s">
        <v>45</v>
      </c>
      <c r="H373" s="450"/>
    </row>
    <row r="374" spans="3:8" s="248" customFormat="1" x14ac:dyDescent="0.25">
      <c r="C374" s="502" t="s">
        <v>45</v>
      </c>
      <c r="D374" s="502" t="s">
        <v>45</v>
      </c>
      <c r="E374" s="502" t="s">
        <v>45</v>
      </c>
      <c r="F374" s="502" t="s">
        <v>45</v>
      </c>
      <c r="G374" s="502" t="s">
        <v>45</v>
      </c>
      <c r="H374" s="450"/>
    </row>
    <row r="375" spans="3:8" s="248" customFormat="1" x14ac:dyDescent="0.25">
      <c r="C375" s="502" t="s">
        <v>45</v>
      </c>
      <c r="D375" s="502" t="s">
        <v>45</v>
      </c>
      <c r="E375" s="502" t="s">
        <v>45</v>
      </c>
      <c r="F375" s="502" t="s">
        <v>45</v>
      </c>
      <c r="G375" s="502" t="s">
        <v>45</v>
      </c>
      <c r="H375" s="450"/>
    </row>
    <row r="376" spans="3:8" s="248" customFormat="1" x14ac:dyDescent="0.25">
      <c r="C376" s="502" t="s">
        <v>45</v>
      </c>
      <c r="D376" s="502" t="s">
        <v>45</v>
      </c>
      <c r="E376" s="502" t="s">
        <v>45</v>
      </c>
      <c r="F376" s="502" t="s">
        <v>45</v>
      </c>
      <c r="G376" s="502" t="s">
        <v>45</v>
      </c>
      <c r="H376" s="450"/>
    </row>
    <row r="377" spans="3:8" s="248" customFormat="1" x14ac:dyDescent="0.25">
      <c r="C377" s="502" t="s">
        <v>45</v>
      </c>
      <c r="D377" s="502" t="s">
        <v>45</v>
      </c>
      <c r="E377" s="502" t="s">
        <v>45</v>
      </c>
      <c r="F377" s="502" t="s">
        <v>45</v>
      </c>
      <c r="G377" s="502" t="s">
        <v>45</v>
      </c>
      <c r="H377" s="450"/>
    </row>
    <row r="378" spans="3:8" s="248" customFormat="1" x14ac:dyDescent="0.25">
      <c r="C378" s="502" t="s">
        <v>45</v>
      </c>
      <c r="D378" s="502" t="s">
        <v>45</v>
      </c>
      <c r="E378" s="502" t="s">
        <v>45</v>
      </c>
      <c r="F378" s="502" t="s">
        <v>45</v>
      </c>
      <c r="G378" s="502" t="s">
        <v>45</v>
      </c>
      <c r="H378" s="450"/>
    </row>
    <row r="379" spans="3:8" s="248" customFormat="1" x14ac:dyDescent="0.25">
      <c r="C379" s="502" t="s">
        <v>45</v>
      </c>
      <c r="D379" s="502" t="s">
        <v>45</v>
      </c>
      <c r="E379" s="502" t="s">
        <v>45</v>
      </c>
      <c r="F379" s="502" t="s">
        <v>45</v>
      </c>
      <c r="G379" s="502" t="s">
        <v>45</v>
      </c>
      <c r="H379" s="450"/>
    </row>
    <row r="380" spans="3:8" s="248" customFormat="1" x14ac:dyDescent="0.25">
      <c r="C380" s="502" t="s">
        <v>45</v>
      </c>
      <c r="D380" s="502" t="s">
        <v>45</v>
      </c>
      <c r="E380" s="502" t="s">
        <v>45</v>
      </c>
      <c r="F380" s="502" t="s">
        <v>45</v>
      </c>
      <c r="G380" s="502" t="s">
        <v>45</v>
      </c>
      <c r="H380" s="450"/>
    </row>
    <row r="381" spans="3:8" s="248" customFormat="1" x14ac:dyDescent="0.25">
      <c r="C381" s="502" t="s">
        <v>45</v>
      </c>
      <c r="D381" s="502" t="s">
        <v>45</v>
      </c>
      <c r="E381" s="502" t="s">
        <v>45</v>
      </c>
      <c r="F381" s="502" t="s">
        <v>45</v>
      </c>
      <c r="G381" s="502" t="s">
        <v>45</v>
      </c>
      <c r="H381" s="450"/>
    </row>
    <row r="382" spans="3:8" s="248" customFormat="1" x14ac:dyDescent="0.25">
      <c r="C382" s="502" t="s">
        <v>45</v>
      </c>
      <c r="D382" s="502" t="s">
        <v>45</v>
      </c>
      <c r="E382" s="502" t="s">
        <v>45</v>
      </c>
      <c r="F382" s="502" t="s">
        <v>45</v>
      </c>
      <c r="G382" s="502" t="s">
        <v>45</v>
      </c>
      <c r="H382" s="450"/>
    </row>
    <row r="383" spans="3:8" s="248" customFormat="1" x14ac:dyDescent="0.25">
      <c r="C383" s="502" t="s">
        <v>45</v>
      </c>
      <c r="D383" s="502" t="s">
        <v>45</v>
      </c>
      <c r="E383" s="502" t="s">
        <v>45</v>
      </c>
      <c r="F383" s="502" t="s">
        <v>45</v>
      </c>
      <c r="G383" s="502" t="s">
        <v>45</v>
      </c>
      <c r="H383" s="450"/>
    </row>
    <row r="384" spans="3:8" s="248" customFormat="1" x14ac:dyDescent="0.25">
      <c r="C384" s="502" t="s">
        <v>45</v>
      </c>
      <c r="D384" s="502" t="s">
        <v>45</v>
      </c>
      <c r="E384" s="502" t="s">
        <v>45</v>
      </c>
      <c r="F384" s="502" t="s">
        <v>45</v>
      </c>
      <c r="G384" s="502" t="s">
        <v>45</v>
      </c>
      <c r="H384" s="450"/>
    </row>
    <row r="385" spans="3:8" s="248" customFormat="1" x14ac:dyDescent="0.25">
      <c r="C385" s="502" t="s">
        <v>45</v>
      </c>
      <c r="D385" s="502" t="s">
        <v>45</v>
      </c>
      <c r="E385" s="502" t="s">
        <v>45</v>
      </c>
      <c r="F385" s="502" t="s">
        <v>45</v>
      </c>
      <c r="G385" s="502" t="s">
        <v>45</v>
      </c>
      <c r="H385" s="450"/>
    </row>
    <row r="386" spans="3:8" s="248" customFormat="1" x14ac:dyDescent="0.25">
      <c r="C386" s="502" t="s">
        <v>45</v>
      </c>
      <c r="D386" s="502" t="s">
        <v>45</v>
      </c>
      <c r="E386" s="502" t="s">
        <v>45</v>
      </c>
      <c r="F386" s="502" t="s">
        <v>45</v>
      </c>
      <c r="G386" s="502" t="s">
        <v>45</v>
      </c>
      <c r="H386" s="450"/>
    </row>
    <row r="387" spans="3:8" s="248" customFormat="1" x14ac:dyDescent="0.25">
      <c r="C387" s="502" t="s">
        <v>45</v>
      </c>
      <c r="D387" s="502" t="s">
        <v>45</v>
      </c>
      <c r="E387" s="502" t="s">
        <v>45</v>
      </c>
      <c r="F387" s="502" t="s">
        <v>45</v>
      </c>
      <c r="G387" s="502" t="s">
        <v>45</v>
      </c>
      <c r="H387" s="450"/>
    </row>
    <row r="388" spans="3:8" s="248" customFormat="1" x14ac:dyDescent="0.25">
      <c r="C388" s="502" t="s">
        <v>45</v>
      </c>
      <c r="D388" s="502" t="s">
        <v>45</v>
      </c>
      <c r="E388" s="502" t="s">
        <v>45</v>
      </c>
      <c r="F388" s="502" t="s">
        <v>45</v>
      </c>
      <c r="G388" s="502" t="s">
        <v>45</v>
      </c>
      <c r="H388" s="450"/>
    </row>
    <row r="389" spans="3:8" s="248" customFormat="1" x14ac:dyDescent="0.25">
      <c r="C389" s="502" t="s">
        <v>45</v>
      </c>
      <c r="D389" s="502" t="s">
        <v>45</v>
      </c>
      <c r="E389" s="502" t="s">
        <v>45</v>
      </c>
      <c r="F389" s="502" t="s">
        <v>45</v>
      </c>
      <c r="G389" s="502" t="s">
        <v>45</v>
      </c>
      <c r="H389" s="450"/>
    </row>
    <row r="390" spans="3:8" s="248" customFormat="1" x14ac:dyDescent="0.25">
      <c r="C390" s="502" t="s">
        <v>45</v>
      </c>
      <c r="D390" s="502" t="s">
        <v>45</v>
      </c>
      <c r="E390" s="502" t="s">
        <v>45</v>
      </c>
      <c r="F390" s="502" t="s">
        <v>45</v>
      </c>
      <c r="G390" s="502" t="s">
        <v>45</v>
      </c>
      <c r="H390" s="450"/>
    </row>
    <row r="391" spans="3:8" s="248" customFormat="1" x14ac:dyDescent="0.25">
      <c r="C391" s="502" t="s">
        <v>45</v>
      </c>
      <c r="D391" s="502" t="s">
        <v>45</v>
      </c>
      <c r="E391" s="502" t="s">
        <v>45</v>
      </c>
      <c r="F391" s="502" t="s">
        <v>45</v>
      </c>
      <c r="G391" s="502" t="s">
        <v>45</v>
      </c>
      <c r="H391" s="450"/>
    </row>
    <row r="392" spans="3:8" s="248" customFormat="1" x14ac:dyDescent="0.25">
      <c r="C392" s="502" t="s">
        <v>45</v>
      </c>
      <c r="D392" s="502" t="s">
        <v>45</v>
      </c>
      <c r="E392" s="502" t="s">
        <v>45</v>
      </c>
      <c r="F392" s="502" t="s">
        <v>45</v>
      </c>
      <c r="G392" s="502" t="s">
        <v>45</v>
      </c>
      <c r="H392" s="450"/>
    </row>
    <row r="393" spans="3:8" s="248" customFormat="1" x14ac:dyDescent="0.25">
      <c r="C393" s="502" t="s">
        <v>45</v>
      </c>
      <c r="D393" s="502" t="s">
        <v>45</v>
      </c>
      <c r="E393" s="502" t="s">
        <v>45</v>
      </c>
      <c r="F393" s="502" t="s">
        <v>45</v>
      </c>
      <c r="G393" s="502" t="s">
        <v>45</v>
      </c>
      <c r="H393" s="450"/>
    </row>
    <row r="394" spans="3:8" s="248" customFormat="1" x14ac:dyDescent="0.25">
      <c r="C394" s="502" t="s">
        <v>45</v>
      </c>
      <c r="D394" s="502" t="s">
        <v>45</v>
      </c>
      <c r="E394" s="502" t="s">
        <v>45</v>
      </c>
      <c r="F394" s="502" t="s">
        <v>45</v>
      </c>
      <c r="G394" s="502" t="s">
        <v>45</v>
      </c>
      <c r="H394" s="450"/>
    </row>
    <row r="395" spans="3:8" s="248" customFormat="1" x14ac:dyDescent="0.25">
      <c r="C395" s="502" t="s">
        <v>45</v>
      </c>
      <c r="D395" s="502" t="s">
        <v>45</v>
      </c>
      <c r="E395" s="502" t="s">
        <v>45</v>
      </c>
      <c r="F395" s="502" t="s">
        <v>45</v>
      </c>
      <c r="G395" s="502" t="s">
        <v>45</v>
      </c>
      <c r="H395" s="450"/>
    </row>
    <row r="396" spans="3:8" s="248" customFormat="1" x14ac:dyDescent="0.25">
      <c r="C396" s="502" t="s">
        <v>45</v>
      </c>
      <c r="D396" s="502" t="s">
        <v>45</v>
      </c>
      <c r="E396" s="502" t="s">
        <v>45</v>
      </c>
      <c r="F396" s="502" t="s">
        <v>45</v>
      </c>
      <c r="G396" s="502" t="s">
        <v>45</v>
      </c>
      <c r="H396" s="450"/>
    </row>
    <row r="397" spans="3:8" s="248" customFormat="1" x14ac:dyDescent="0.25">
      <c r="C397" s="502" t="s">
        <v>45</v>
      </c>
      <c r="D397" s="502" t="s">
        <v>45</v>
      </c>
      <c r="E397" s="502" t="s">
        <v>45</v>
      </c>
      <c r="F397" s="502" t="s">
        <v>45</v>
      </c>
      <c r="G397" s="502" t="s">
        <v>45</v>
      </c>
      <c r="H397" s="450"/>
    </row>
    <row r="398" spans="3:8" s="248" customFormat="1" x14ac:dyDescent="0.25">
      <c r="C398" s="502" t="s">
        <v>45</v>
      </c>
      <c r="D398" s="502" t="s">
        <v>45</v>
      </c>
      <c r="E398" s="502" t="s">
        <v>45</v>
      </c>
      <c r="F398" s="502" t="s">
        <v>45</v>
      </c>
      <c r="G398" s="502" t="s">
        <v>45</v>
      </c>
      <c r="H398" s="450"/>
    </row>
    <row r="399" spans="3:8" s="248" customFormat="1" x14ac:dyDescent="0.25">
      <c r="C399" s="502" t="s">
        <v>45</v>
      </c>
      <c r="D399" s="502" t="s">
        <v>45</v>
      </c>
      <c r="E399" s="502" t="s">
        <v>45</v>
      </c>
      <c r="F399" s="502" t="s">
        <v>45</v>
      </c>
      <c r="G399" s="502" t="s">
        <v>45</v>
      </c>
      <c r="H399" s="450"/>
    </row>
    <row r="400" spans="3:8" s="248" customFormat="1" x14ac:dyDescent="0.25">
      <c r="C400" s="502" t="s">
        <v>45</v>
      </c>
      <c r="D400" s="502" t="s">
        <v>45</v>
      </c>
      <c r="E400" s="502" t="s">
        <v>45</v>
      </c>
      <c r="F400" s="502" t="s">
        <v>45</v>
      </c>
      <c r="G400" s="502" t="s">
        <v>45</v>
      </c>
      <c r="H400" s="450"/>
    </row>
    <row r="401" spans="3:8" s="248" customFormat="1" x14ac:dyDescent="0.25">
      <c r="C401" s="502" t="s">
        <v>45</v>
      </c>
      <c r="D401" s="502" t="s">
        <v>45</v>
      </c>
      <c r="E401" s="502" t="s">
        <v>45</v>
      </c>
      <c r="F401" s="502" t="s">
        <v>45</v>
      </c>
      <c r="G401" s="502" t="s">
        <v>45</v>
      </c>
      <c r="H401" s="450"/>
    </row>
    <row r="402" spans="3:8" s="248" customFormat="1" x14ac:dyDescent="0.25">
      <c r="C402" s="502" t="s">
        <v>45</v>
      </c>
      <c r="D402" s="502" t="s">
        <v>45</v>
      </c>
      <c r="E402" s="502" t="s">
        <v>45</v>
      </c>
      <c r="F402" s="502" t="s">
        <v>45</v>
      </c>
      <c r="G402" s="502" t="s">
        <v>45</v>
      </c>
      <c r="H402" s="450"/>
    </row>
    <row r="403" spans="3:8" s="248" customFormat="1" x14ac:dyDescent="0.25">
      <c r="C403" s="502" t="s">
        <v>45</v>
      </c>
      <c r="D403" s="502" t="s">
        <v>45</v>
      </c>
      <c r="E403" s="502" t="s">
        <v>45</v>
      </c>
      <c r="F403" s="502" t="s">
        <v>45</v>
      </c>
      <c r="G403" s="502" t="s">
        <v>45</v>
      </c>
      <c r="H403" s="450"/>
    </row>
    <row r="404" spans="3:8" s="248" customFormat="1" x14ac:dyDescent="0.25">
      <c r="C404" s="502" t="s">
        <v>45</v>
      </c>
      <c r="D404" s="502" t="s">
        <v>45</v>
      </c>
      <c r="E404" s="502" t="s">
        <v>45</v>
      </c>
      <c r="F404" s="502" t="s">
        <v>45</v>
      </c>
      <c r="G404" s="502" t="s">
        <v>45</v>
      </c>
      <c r="H404" s="450"/>
    </row>
    <row r="405" spans="3:8" s="248" customFormat="1" x14ac:dyDescent="0.25">
      <c r="C405" s="502" t="s">
        <v>45</v>
      </c>
      <c r="D405" s="502" t="s">
        <v>45</v>
      </c>
      <c r="E405" s="502" t="s">
        <v>45</v>
      </c>
      <c r="F405" s="502" t="s">
        <v>45</v>
      </c>
      <c r="G405" s="502" t="s">
        <v>45</v>
      </c>
      <c r="H405" s="450"/>
    </row>
    <row r="406" spans="3:8" s="248" customFormat="1" x14ac:dyDescent="0.25">
      <c r="C406" s="502" t="s">
        <v>45</v>
      </c>
      <c r="D406" s="502" t="s">
        <v>45</v>
      </c>
      <c r="E406" s="502" t="s">
        <v>45</v>
      </c>
      <c r="F406" s="502" t="s">
        <v>45</v>
      </c>
      <c r="G406" s="502" t="s">
        <v>45</v>
      </c>
      <c r="H406" s="450"/>
    </row>
    <row r="407" spans="3:8" s="248" customFormat="1" x14ac:dyDescent="0.25">
      <c r="C407" s="502" t="s">
        <v>45</v>
      </c>
      <c r="D407" s="502" t="s">
        <v>45</v>
      </c>
      <c r="E407" s="502" t="s">
        <v>45</v>
      </c>
      <c r="F407" s="502" t="s">
        <v>45</v>
      </c>
      <c r="G407" s="502" t="s">
        <v>45</v>
      </c>
      <c r="H407" s="450"/>
    </row>
    <row r="408" spans="3:8" s="248" customFormat="1" x14ac:dyDescent="0.25">
      <c r="C408" s="502" t="s">
        <v>45</v>
      </c>
      <c r="D408" s="502" t="s">
        <v>45</v>
      </c>
      <c r="E408" s="502" t="s">
        <v>45</v>
      </c>
      <c r="F408" s="502" t="s">
        <v>45</v>
      </c>
      <c r="G408" s="502" t="s">
        <v>45</v>
      </c>
      <c r="H408" s="450"/>
    </row>
    <row r="409" spans="3:8" s="248" customFormat="1" x14ac:dyDescent="0.25">
      <c r="C409" s="502" t="s">
        <v>45</v>
      </c>
      <c r="D409" s="502" t="s">
        <v>45</v>
      </c>
      <c r="E409" s="502" t="s">
        <v>45</v>
      </c>
      <c r="F409" s="502" t="s">
        <v>45</v>
      </c>
      <c r="G409" s="502" t="s">
        <v>45</v>
      </c>
      <c r="H409" s="450"/>
    </row>
    <row r="410" spans="3:8" s="248" customFormat="1" x14ac:dyDescent="0.25">
      <c r="C410" s="502" t="s">
        <v>45</v>
      </c>
      <c r="D410" s="502" t="s">
        <v>45</v>
      </c>
      <c r="E410" s="502" t="s">
        <v>45</v>
      </c>
      <c r="F410" s="502" t="s">
        <v>45</v>
      </c>
      <c r="G410" s="502" t="s">
        <v>45</v>
      </c>
      <c r="H410" s="450"/>
    </row>
    <row r="411" spans="3:8" s="248" customFormat="1" x14ac:dyDescent="0.25">
      <c r="C411" s="502" t="s">
        <v>45</v>
      </c>
      <c r="D411" s="502" t="s">
        <v>45</v>
      </c>
      <c r="E411" s="502" t="s">
        <v>45</v>
      </c>
      <c r="F411" s="502" t="s">
        <v>45</v>
      </c>
      <c r="G411" s="502" t="s">
        <v>45</v>
      </c>
      <c r="H411" s="450"/>
    </row>
    <row r="412" spans="3:8" s="248" customFormat="1" x14ac:dyDescent="0.25">
      <c r="C412" s="502" t="s">
        <v>45</v>
      </c>
      <c r="D412" s="502" t="s">
        <v>45</v>
      </c>
      <c r="E412" s="502" t="s">
        <v>45</v>
      </c>
      <c r="F412" s="502" t="s">
        <v>45</v>
      </c>
      <c r="G412" s="502" t="s">
        <v>45</v>
      </c>
      <c r="H412" s="450"/>
    </row>
    <row r="413" spans="3:8" s="248" customFormat="1" x14ac:dyDescent="0.25">
      <c r="C413" s="502" t="s">
        <v>45</v>
      </c>
      <c r="D413" s="502" t="s">
        <v>45</v>
      </c>
      <c r="E413" s="502" t="s">
        <v>45</v>
      </c>
      <c r="F413" s="502" t="s">
        <v>45</v>
      </c>
      <c r="G413" s="502" t="s">
        <v>45</v>
      </c>
      <c r="H413" s="450"/>
    </row>
    <row r="414" spans="3:8" s="248" customFormat="1" x14ac:dyDescent="0.25">
      <c r="C414" s="502" t="s">
        <v>45</v>
      </c>
      <c r="D414" s="502" t="s">
        <v>45</v>
      </c>
      <c r="E414" s="502" t="s">
        <v>45</v>
      </c>
      <c r="F414" s="502" t="s">
        <v>45</v>
      </c>
      <c r="G414" s="502" t="s">
        <v>45</v>
      </c>
      <c r="H414" s="450"/>
    </row>
    <row r="415" spans="3:8" s="248" customFormat="1" x14ac:dyDescent="0.25">
      <c r="C415" s="502" t="s">
        <v>45</v>
      </c>
      <c r="D415" s="502" t="s">
        <v>45</v>
      </c>
      <c r="E415" s="502" t="s">
        <v>45</v>
      </c>
      <c r="F415" s="502" t="s">
        <v>45</v>
      </c>
      <c r="G415" s="502" t="s">
        <v>45</v>
      </c>
      <c r="H415" s="450"/>
    </row>
    <row r="416" spans="3:8" s="248" customFormat="1" x14ac:dyDescent="0.25">
      <c r="C416" s="502" t="s">
        <v>45</v>
      </c>
      <c r="D416" s="502" t="s">
        <v>45</v>
      </c>
      <c r="E416" s="502" t="s">
        <v>45</v>
      </c>
      <c r="F416" s="502" t="s">
        <v>45</v>
      </c>
      <c r="G416" s="502" t="s">
        <v>45</v>
      </c>
      <c r="H416" s="450"/>
    </row>
    <row r="417" spans="3:8" s="248" customFormat="1" x14ac:dyDescent="0.25">
      <c r="C417" s="502" t="s">
        <v>45</v>
      </c>
      <c r="D417" s="502" t="s">
        <v>45</v>
      </c>
      <c r="E417" s="502" t="s">
        <v>45</v>
      </c>
      <c r="F417" s="502" t="s">
        <v>45</v>
      </c>
      <c r="G417" s="502" t="s">
        <v>45</v>
      </c>
      <c r="H417" s="450"/>
    </row>
    <row r="418" spans="3:8" s="248" customFormat="1" x14ac:dyDescent="0.25">
      <c r="C418" s="502" t="s">
        <v>45</v>
      </c>
      <c r="D418" s="502" t="s">
        <v>45</v>
      </c>
      <c r="E418" s="502" t="s">
        <v>45</v>
      </c>
      <c r="F418" s="502" t="s">
        <v>45</v>
      </c>
      <c r="G418" s="502" t="s">
        <v>45</v>
      </c>
      <c r="H418" s="450"/>
    </row>
    <row r="419" spans="3:8" s="248" customFormat="1" x14ac:dyDescent="0.25">
      <c r="C419" s="502" t="s">
        <v>45</v>
      </c>
      <c r="D419" s="502" t="s">
        <v>45</v>
      </c>
      <c r="E419" s="502" t="s">
        <v>45</v>
      </c>
      <c r="F419" s="502" t="s">
        <v>45</v>
      </c>
      <c r="G419" s="502" t="s">
        <v>45</v>
      </c>
      <c r="H419" s="450"/>
    </row>
    <row r="420" spans="3:8" s="248" customFormat="1" x14ac:dyDescent="0.25">
      <c r="C420" s="502" t="s">
        <v>45</v>
      </c>
      <c r="D420" s="502" t="s">
        <v>45</v>
      </c>
      <c r="E420" s="502" t="s">
        <v>45</v>
      </c>
      <c r="F420" s="502" t="s">
        <v>45</v>
      </c>
      <c r="G420" s="502" t="s">
        <v>45</v>
      </c>
      <c r="H420" s="450"/>
    </row>
    <row r="421" spans="3:8" s="248" customFormat="1" x14ac:dyDescent="0.25">
      <c r="C421" s="502" t="s">
        <v>45</v>
      </c>
      <c r="D421" s="502" t="s">
        <v>45</v>
      </c>
      <c r="E421" s="502" t="s">
        <v>45</v>
      </c>
      <c r="F421" s="502" t="s">
        <v>45</v>
      </c>
      <c r="G421" s="502" t="s">
        <v>45</v>
      </c>
      <c r="H421" s="450"/>
    </row>
    <row r="422" spans="3:8" s="248" customFormat="1" x14ac:dyDescent="0.25">
      <c r="C422" s="502" t="s">
        <v>45</v>
      </c>
      <c r="D422" s="502" t="s">
        <v>45</v>
      </c>
      <c r="E422" s="502" t="s">
        <v>45</v>
      </c>
      <c r="F422" s="502" t="s">
        <v>45</v>
      </c>
      <c r="G422" s="502" t="s">
        <v>45</v>
      </c>
      <c r="H422" s="450"/>
    </row>
    <row r="423" spans="3:8" s="248" customFormat="1" x14ac:dyDescent="0.25">
      <c r="C423" s="502" t="s">
        <v>45</v>
      </c>
      <c r="D423" s="502" t="s">
        <v>45</v>
      </c>
      <c r="E423" s="502" t="s">
        <v>45</v>
      </c>
      <c r="F423" s="502" t="s">
        <v>45</v>
      </c>
      <c r="G423" s="502" t="s">
        <v>45</v>
      </c>
      <c r="H423" s="450"/>
    </row>
    <row r="424" spans="3:8" s="248" customFormat="1" x14ac:dyDescent="0.25">
      <c r="C424" s="502" t="s">
        <v>45</v>
      </c>
      <c r="D424" s="502" t="s">
        <v>45</v>
      </c>
      <c r="E424" s="502" t="s">
        <v>45</v>
      </c>
      <c r="F424" s="502" t="s">
        <v>45</v>
      </c>
      <c r="G424" s="502" t="s">
        <v>45</v>
      </c>
      <c r="H424" s="450"/>
    </row>
    <row r="425" spans="3:8" s="248" customFormat="1" x14ac:dyDescent="0.25">
      <c r="C425" s="502" t="s">
        <v>45</v>
      </c>
      <c r="D425" s="502" t="s">
        <v>45</v>
      </c>
      <c r="E425" s="502" t="s">
        <v>45</v>
      </c>
      <c r="F425" s="502" t="s">
        <v>45</v>
      </c>
      <c r="G425" s="502" t="s">
        <v>45</v>
      </c>
      <c r="H425" s="450"/>
    </row>
    <row r="426" spans="3:8" s="248" customFormat="1" x14ac:dyDescent="0.25">
      <c r="C426" s="502" t="s">
        <v>45</v>
      </c>
      <c r="D426" s="502" t="s">
        <v>45</v>
      </c>
      <c r="E426" s="502" t="s">
        <v>45</v>
      </c>
      <c r="F426" s="502" t="s">
        <v>45</v>
      </c>
      <c r="G426" s="502" t="s">
        <v>45</v>
      </c>
      <c r="H426" s="450"/>
    </row>
    <row r="427" spans="3:8" s="248" customFormat="1" x14ac:dyDescent="0.25">
      <c r="C427" s="502" t="s">
        <v>45</v>
      </c>
      <c r="D427" s="502" t="s">
        <v>45</v>
      </c>
      <c r="E427" s="502" t="s">
        <v>45</v>
      </c>
      <c r="F427" s="502" t="s">
        <v>45</v>
      </c>
      <c r="G427" s="502" t="s">
        <v>45</v>
      </c>
      <c r="H427" s="450"/>
    </row>
    <row r="428" spans="3:8" s="248" customFormat="1" x14ac:dyDescent="0.25">
      <c r="C428" s="502" t="s">
        <v>45</v>
      </c>
      <c r="D428" s="502" t="s">
        <v>45</v>
      </c>
      <c r="E428" s="502" t="s">
        <v>45</v>
      </c>
      <c r="F428" s="502" t="s">
        <v>45</v>
      </c>
      <c r="G428" s="502" t="s">
        <v>45</v>
      </c>
      <c r="H428" s="450"/>
    </row>
    <row r="429" spans="3:8" s="248" customFormat="1" x14ac:dyDescent="0.25">
      <c r="C429" s="502" t="s">
        <v>45</v>
      </c>
      <c r="D429" s="502" t="s">
        <v>45</v>
      </c>
      <c r="E429" s="502" t="s">
        <v>45</v>
      </c>
      <c r="F429" s="502" t="s">
        <v>45</v>
      </c>
      <c r="G429" s="502" t="s">
        <v>45</v>
      </c>
      <c r="H429" s="450"/>
    </row>
    <row r="430" spans="3:8" s="248" customFormat="1" x14ac:dyDescent="0.25">
      <c r="C430" s="502" t="s">
        <v>45</v>
      </c>
      <c r="D430" s="502" t="s">
        <v>45</v>
      </c>
      <c r="E430" s="502" t="s">
        <v>45</v>
      </c>
      <c r="F430" s="502" t="s">
        <v>45</v>
      </c>
      <c r="G430" s="502" t="s">
        <v>45</v>
      </c>
      <c r="H430" s="450"/>
    </row>
    <row r="431" spans="3:8" s="248" customFormat="1" x14ac:dyDescent="0.25">
      <c r="C431" s="502" t="s">
        <v>45</v>
      </c>
      <c r="D431" s="502" t="s">
        <v>45</v>
      </c>
      <c r="E431" s="502" t="s">
        <v>45</v>
      </c>
      <c r="F431" s="502" t="s">
        <v>45</v>
      </c>
      <c r="G431" s="502" t="s">
        <v>45</v>
      </c>
      <c r="H431" s="450"/>
    </row>
    <row r="432" spans="3:8" s="248" customFormat="1" x14ac:dyDescent="0.25">
      <c r="C432" s="502" t="s">
        <v>45</v>
      </c>
      <c r="D432" s="502" t="s">
        <v>45</v>
      </c>
      <c r="E432" s="502" t="s">
        <v>45</v>
      </c>
      <c r="F432" s="502" t="s">
        <v>45</v>
      </c>
      <c r="G432" s="502" t="s">
        <v>45</v>
      </c>
      <c r="H432" s="450"/>
    </row>
    <row r="433" spans="3:8" s="248" customFormat="1" x14ac:dyDescent="0.25">
      <c r="C433" s="502" t="s">
        <v>45</v>
      </c>
      <c r="D433" s="502" t="s">
        <v>45</v>
      </c>
      <c r="E433" s="502" t="s">
        <v>45</v>
      </c>
      <c r="F433" s="502" t="s">
        <v>45</v>
      </c>
      <c r="G433" s="502" t="s">
        <v>45</v>
      </c>
      <c r="H433" s="450"/>
    </row>
    <row r="434" spans="3:8" s="248" customFormat="1" x14ac:dyDescent="0.25">
      <c r="C434" s="502" t="s">
        <v>45</v>
      </c>
      <c r="D434" s="502" t="s">
        <v>45</v>
      </c>
      <c r="E434" s="502" t="s">
        <v>45</v>
      </c>
      <c r="F434" s="502" t="s">
        <v>45</v>
      </c>
      <c r="G434" s="502" t="s">
        <v>45</v>
      </c>
      <c r="H434" s="450"/>
    </row>
    <row r="435" spans="3:8" s="248" customFormat="1" x14ac:dyDescent="0.25">
      <c r="C435" s="502" t="s">
        <v>45</v>
      </c>
      <c r="D435" s="502" t="s">
        <v>45</v>
      </c>
      <c r="E435" s="502" t="s">
        <v>45</v>
      </c>
      <c r="F435" s="502" t="s">
        <v>45</v>
      </c>
      <c r="G435" s="502" t="s">
        <v>45</v>
      </c>
      <c r="H435" s="450"/>
    </row>
    <row r="436" spans="3:8" s="248" customFormat="1" x14ac:dyDescent="0.25">
      <c r="C436" s="502" t="s">
        <v>45</v>
      </c>
      <c r="D436" s="502" t="s">
        <v>45</v>
      </c>
      <c r="E436" s="502" t="s">
        <v>45</v>
      </c>
      <c r="F436" s="502" t="s">
        <v>45</v>
      </c>
      <c r="G436" s="502" t="s">
        <v>45</v>
      </c>
      <c r="H436" s="450"/>
    </row>
    <row r="437" spans="3:8" s="248" customFormat="1" x14ac:dyDescent="0.25">
      <c r="C437" s="502" t="s">
        <v>45</v>
      </c>
      <c r="D437" s="502" t="s">
        <v>45</v>
      </c>
      <c r="E437" s="502" t="s">
        <v>45</v>
      </c>
      <c r="F437" s="502" t="s">
        <v>45</v>
      </c>
      <c r="G437" s="502" t="s">
        <v>45</v>
      </c>
      <c r="H437" s="450"/>
    </row>
    <row r="438" spans="3:8" s="248" customFormat="1" x14ac:dyDescent="0.25">
      <c r="C438" s="502" t="s">
        <v>45</v>
      </c>
      <c r="D438" s="502" t="s">
        <v>45</v>
      </c>
      <c r="E438" s="502" t="s">
        <v>45</v>
      </c>
      <c r="F438" s="502" t="s">
        <v>45</v>
      </c>
      <c r="G438" s="502" t="s">
        <v>45</v>
      </c>
      <c r="H438" s="450"/>
    </row>
    <row r="439" spans="3:8" s="248" customFormat="1" x14ac:dyDescent="0.25">
      <c r="C439" s="502" t="s">
        <v>45</v>
      </c>
      <c r="D439" s="502" t="s">
        <v>45</v>
      </c>
      <c r="E439" s="502" t="s">
        <v>45</v>
      </c>
      <c r="F439" s="502" t="s">
        <v>45</v>
      </c>
      <c r="G439" s="502" t="s">
        <v>45</v>
      </c>
      <c r="H439" s="450"/>
    </row>
    <row r="440" spans="3:8" s="248" customFormat="1" x14ac:dyDescent="0.25">
      <c r="C440" s="502" t="s">
        <v>45</v>
      </c>
      <c r="D440" s="502" t="s">
        <v>45</v>
      </c>
      <c r="E440" s="502" t="s">
        <v>45</v>
      </c>
      <c r="F440" s="502" t="s">
        <v>45</v>
      </c>
      <c r="G440" s="502" t="s">
        <v>45</v>
      </c>
      <c r="H440" s="450"/>
    </row>
    <row r="441" spans="3:8" s="248" customFormat="1" x14ac:dyDescent="0.25">
      <c r="C441" s="502" t="s">
        <v>45</v>
      </c>
      <c r="D441" s="502" t="s">
        <v>45</v>
      </c>
      <c r="E441" s="502" t="s">
        <v>45</v>
      </c>
      <c r="F441" s="502" t="s">
        <v>45</v>
      </c>
      <c r="G441" s="502" t="s">
        <v>45</v>
      </c>
      <c r="H441" s="450"/>
    </row>
    <row r="442" spans="3:8" s="248" customFormat="1" x14ac:dyDescent="0.25">
      <c r="C442" s="502" t="s">
        <v>45</v>
      </c>
      <c r="D442" s="502" t="s">
        <v>45</v>
      </c>
      <c r="E442" s="502" t="s">
        <v>45</v>
      </c>
      <c r="F442" s="502" t="s">
        <v>45</v>
      </c>
      <c r="G442" s="502" t="s">
        <v>45</v>
      </c>
      <c r="H442" s="450"/>
    </row>
    <row r="443" spans="3:8" s="248" customFormat="1" x14ac:dyDescent="0.25">
      <c r="C443" s="502" t="s">
        <v>45</v>
      </c>
      <c r="D443" s="502" t="s">
        <v>45</v>
      </c>
      <c r="E443" s="502" t="s">
        <v>45</v>
      </c>
      <c r="F443" s="502" t="s">
        <v>45</v>
      </c>
      <c r="G443" s="502" t="s">
        <v>45</v>
      </c>
      <c r="H443" s="450"/>
    </row>
    <row r="444" spans="3:8" s="248" customFormat="1" x14ac:dyDescent="0.25">
      <c r="C444" s="502" t="s">
        <v>45</v>
      </c>
      <c r="D444" s="502" t="s">
        <v>45</v>
      </c>
      <c r="E444" s="502" t="s">
        <v>45</v>
      </c>
      <c r="F444" s="502" t="s">
        <v>45</v>
      </c>
      <c r="G444" s="502" t="s">
        <v>45</v>
      </c>
      <c r="H444" s="450"/>
    </row>
    <row r="445" spans="3:8" s="248" customFormat="1" x14ac:dyDescent="0.25">
      <c r="C445" s="502" t="s">
        <v>45</v>
      </c>
      <c r="D445" s="502" t="s">
        <v>45</v>
      </c>
      <c r="E445" s="502" t="s">
        <v>45</v>
      </c>
      <c r="F445" s="502" t="s">
        <v>45</v>
      </c>
      <c r="G445" s="502" t="s">
        <v>45</v>
      </c>
      <c r="H445" s="450"/>
    </row>
    <row r="446" spans="3:8" s="248" customFormat="1" x14ac:dyDescent="0.25">
      <c r="C446" s="502" t="s">
        <v>45</v>
      </c>
      <c r="D446" s="502" t="s">
        <v>45</v>
      </c>
      <c r="E446" s="502" t="s">
        <v>45</v>
      </c>
      <c r="F446" s="502" t="s">
        <v>45</v>
      </c>
      <c r="G446" s="502" t="s">
        <v>45</v>
      </c>
      <c r="H446" s="450"/>
    </row>
    <row r="447" spans="3:8" s="248" customFormat="1" x14ac:dyDescent="0.25">
      <c r="C447" s="502" t="s">
        <v>45</v>
      </c>
      <c r="D447" s="502" t="s">
        <v>45</v>
      </c>
      <c r="E447" s="502" t="s">
        <v>45</v>
      </c>
      <c r="F447" s="502" t="s">
        <v>45</v>
      </c>
      <c r="G447" s="502" t="s">
        <v>45</v>
      </c>
      <c r="H447" s="450"/>
    </row>
    <row r="448" spans="3:8" s="248" customFormat="1" x14ac:dyDescent="0.25">
      <c r="C448" s="502" t="s">
        <v>45</v>
      </c>
      <c r="D448" s="502" t="s">
        <v>45</v>
      </c>
      <c r="E448" s="502" t="s">
        <v>45</v>
      </c>
      <c r="F448" s="502" t="s">
        <v>45</v>
      </c>
      <c r="G448" s="502" t="s">
        <v>45</v>
      </c>
      <c r="H448" s="450"/>
    </row>
    <row r="449" spans="3:8" s="248" customFormat="1" x14ac:dyDescent="0.25">
      <c r="C449" s="502" t="s">
        <v>45</v>
      </c>
      <c r="D449" s="502" t="s">
        <v>45</v>
      </c>
      <c r="E449" s="502" t="s">
        <v>45</v>
      </c>
      <c r="F449" s="502" t="s">
        <v>45</v>
      </c>
      <c r="G449" s="502" t="s">
        <v>45</v>
      </c>
      <c r="H449" s="450"/>
    </row>
    <row r="450" spans="3:8" s="248" customFormat="1" x14ac:dyDescent="0.25">
      <c r="C450" s="502" t="s">
        <v>45</v>
      </c>
      <c r="D450" s="502" t="s">
        <v>45</v>
      </c>
      <c r="E450" s="502" t="s">
        <v>45</v>
      </c>
      <c r="F450" s="502" t="s">
        <v>45</v>
      </c>
      <c r="G450" s="502" t="s">
        <v>45</v>
      </c>
      <c r="H450" s="450"/>
    </row>
    <row r="451" spans="3:8" s="248" customFormat="1" x14ac:dyDescent="0.25">
      <c r="C451" s="502" t="s">
        <v>45</v>
      </c>
      <c r="D451" s="502" t="s">
        <v>45</v>
      </c>
      <c r="E451" s="502" t="s">
        <v>45</v>
      </c>
      <c r="F451" s="502" t="s">
        <v>45</v>
      </c>
      <c r="G451" s="502" t="s">
        <v>45</v>
      </c>
      <c r="H451" s="450"/>
    </row>
    <row r="452" spans="3:8" s="248" customFormat="1" x14ac:dyDescent="0.25">
      <c r="C452" s="502" t="s">
        <v>45</v>
      </c>
      <c r="D452" s="502" t="s">
        <v>45</v>
      </c>
      <c r="E452" s="502" t="s">
        <v>45</v>
      </c>
      <c r="F452" s="502" t="s">
        <v>45</v>
      </c>
      <c r="G452" s="502" t="s">
        <v>45</v>
      </c>
      <c r="H452" s="450"/>
    </row>
    <row r="453" spans="3:8" s="248" customFormat="1" x14ac:dyDescent="0.25">
      <c r="C453" s="502" t="s">
        <v>45</v>
      </c>
      <c r="D453" s="502" t="s">
        <v>45</v>
      </c>
      <c r="E453" s="502" t="s">
        <v>45</v>
      </c>
      <c r="F453" s="502" t="s">
        <v>45</v>
      </c>
      <c r="G453" s="502" t="s">
        <v>45</v>
      </c>
      <c r="H453" s="450"/>
    </row>
    <row r="454" spans="3:8" s="248" customFormat="1" x14ac:dyDescent="0.25">
      <c r="C454" s="502" t="s">
        <v>45</v>
      </c>
      <c r="D454" s="502" t="s">
        <v>45</v>
      </c>
      <c r="E454" s="502" t="s">
        <v>45</v>
      </c>
      <c r="F454" s="502" t="s">
        <v>45</v>
      </c>
      <c r="G454" s="502" t="s">
        <v>45</v>
      </c>
      <c r="H454" s="450"/>
    </row>
    <row r="455" spans="3:8" s="248" customFormat="1" x14ac:dyDescent="0.25">
      <c r="C455" s="502" t="s">
        <v>45</v>
      </c>
      <c r="D455" s="502" t="s">
        <v>45</v>
      </c>
      <c r="E455" s="502" t="s">
        <v>45</v>
      </c>
      <c r="F455" s="502" t="s">
        <v>45</v>
      </c>
      <c r="G455" s="502" t="s">
        <v>45</v>
      </c>
      <c r="H455" s="450"/>
    </row>
    <row r="456" spans="3:8" s="248" customFormat="1" x14ac:dyDescent="0.25">
      <c r="C456" s="502" t="s">
        <v>45</v>
      </c>
      <c r="D456" s="502" t="s">
        <v>45</v>
      </c>
      <c r="E456" s="502" t="s">
        <v>45</v>
      </c>
      <c r="F456" s="502" t="s">
        <v>45</v>
      </c>
      <c r="G456" s="502" t="s">
        <v>45</v>
      </c>
      <c r="H456" s="450"/>
    </row>
    <row r="457" spans="3:8" s="248" customFormat="1" x14ac:dyDescent="0.25">
      <c r="C457" s="502" t="s">
        <v>45</v>
      </c>
      <c r="D457" s="502" t="s">
        <v>45</v>
      </c>
      <c r="E457" s="502" t="s">
        <v>45</v>
      </c>
      <c r="F457" s="502" t="s">
        <v>45</v>
      </c>
      <c r="G457" s="502" t="s">
        <v>45</v>
      </c>
      <c r="H457" s="450"/>
    </row>
    <row r="458" spans="3:8" s="248" customFormat="1" x14ac:dyDescent="0.25">
      <c r="C458" s="502" t="s">
        <v>45</v>
      </c>
      <c r="D458" s="502" t="s">
        <v>45</v>
      </c>
      <c r="E458" s="502" t="s">
        <v>45</v>
      </c>
      <c r="F458" s="502" t="s">
        <v>45</v>
      </c>
      <c r="G458" s="502" t="s">
        <v>45</v>
      </c>
      <c r="H458" s="450"/>
    </row>
    <row r="459" spans="3:8" s="248" customFormat="1" x14ac:dyDescent="0.25">
      <c r="C459" s="502" t="s">
        <v>45</v>
      </c>
      <c r="D459" s="502" t="s">
        <v>45</v>
      </c>
      <c r="E459" s="502" t="s">
        <v>45</v>
      </c>
      <c r="F459" s="502" t="s">
        <v>45</v>
      </c>
      <c r="G459" s="502" t="s">
        <v>45</v>
      </c>
      <c r="H459" s="450"/>
    </row>
    <row r="460" spans="3:8" s="248" customFormat="1" x14ac:dyDescent="0.25">
      <c r="C460" s="502" t="s">
        <v>45</v>
      </c>
      <c r="D460" s="502" t="s">
        <v>45</v>
      </c>
      <c r="E460" s="502" t="s">
        <v>45</v>
      </c>
      <c r="F460" s="502" t="s">
        <v>45</v>
      </c>
      <c r="G460" s="502" t="s">
        <v>45</v>
      </c>
      <c r="H460" s="450"/>
    </row>
    <row r="461" spans="3:8" s="248" customFormat="1" x14ac:dyDescent="0.25">
      <c r="C461" s="502" t="s">
        <v>45</v>
      </c>
      <c r="D461" s="502" t="s">
        <v>45</v>
      </c>
      <c r="E461" s="502" t="s">
        <v>45</v>
      </c>
      <c r="F461" s="502" t="s">
        <v>45</v>
      </c>
      <c r="G461" s="502" t="s">
        <v>45</v>
      </c>
      <c r="H461" s="450"/>
    </row>
    <row r="462" spans="3:8" s="248" customFormat="1" x14ac:dyDescent="0.25">
      <c r="C462" s="502" t="s">
        <v>45</v>
      </c>
      <c r="D462" s="502" t="s">
        <v>45</v>
      </c>
      <c r="E462" s="502" t="s">
        <v>45</v>
      </c>
      <c r="F462" s="502" t="s">
        <v>45</v>
      </c>
      <c r="G462" s="502" t="s">
        <v>45</v>
      </c>
      <c r="H462" s="450"/>
    </row>
    <row r="463" spans="3:8" s="248" customFormat="1" x14ac:dyDescent="0.25">
      <c r="C463" s="502" t="s">
        <v>45</v>
      </c>
      <c r="D463" s="502" t="s">
        <v>45</v>
      </c>
      <c r="E463" s="502" t="s">
        <v>45</v>
      </c>
      <c r="F463" s="502" t="s">
        <v>45</v>
      </c>
      <c r="G463" s="502" t="s">
        <v>45</v>
      </c>
      <c r="H463" s="450"/>
    </row>
    <row r="464" spans="3:8" s="248" customFormat="1" x14ac:dyDescent="0.25">
      <c r="C464" s="502" t="s">
        <v>45</v>
      </c>
      <c r="D464" s="502" t="s">
        <v>45</v>
      </c>
      <c r="E464" s="502" t="s">
        <v>45</v>
      </c>
      <c r="F464" s="502" t="s">
        <v>45</v>
      </c>
      <c r="G464" s="502" t="s">
        <v>45</v>
      </c>
      <c r="H464" s="450"/>
    </row>
    <row r="465" spans="3:8" s="248" customFormat="1" x14ac:dyDescent="0.25">
      <c r="C465" s="502" t="s">
        <v>45</v>
      </c>
      <c r="D465" s="502" t="s">
        <v>45</v>
      </c>
      <c r="E465" s="502" t="s">
        <v>45</v>
      </c>
      <c r="F465" s="502" t="s">
        <v>45</v>
      </c>
      <c r="G465" s="502" t="s">
        <v>45</v>
      </c>
      <c r="H465" s="450"/>
    </row>
    <row r="466" spans="3:8" s="248" customFormat="1" x14ac:dyDescent="0.25">
      <c r="C466" s="502" t="s">
        <v>45</v>
      </c>
      <c r="D466" s="502" t="s">
        <v>45</v>
      </c>
      <c r="E466" s="502" t="s">
        <v>45</v>
      </c>
      <c r="F466" s="502" t="s">
        <v>45</v>
      </c>
      <c r="G466" s="502" t="s">
        <v>45</v>
      </c>
      <c r="H466" s="450"/>
    </row>
    <row r="467" spans="3:8" s="248" customFormat="1" x14ac:dyDescent="0.25">
      <c r="C467" s="502" t="s">
        <v>45</v>
      </c>
      <c r="D467" s="502" t="s">
        <v>45</v>
      </c>
      <c r="E467" s="502" t="s">
        <v>45</v>
      </c>
      <c r="F467" s="502" t="s">
        <v>45</v>
      </c>
      <c r="G467" s="502" t="s">
        <v>45</v>
      </c>
      <c r="H467" s="450"/>
    </row>
    <row r="468" spans="3:8" s="248" customFormat="1" x14ac:dyDescent="0.25">
      <c r="C468" s="502" t="s">
        <v>45</v>
      </c>
      <c r="D468" s="502" t="s">
        <v>45</v>
      </c>
      <c r="E468" s="502" t="s">
        <v>45</v>
      </c>
      <c r="F468" s="502" t="s">
        <v>45</v>
      </c>
      <c r="G468" s="502" t="s">
        <v>45</v>
      </c>
      <c r="H468" s="450"/>
    </row>
    <row r="469" spans="3:8" s="248" customFormat="1" x14ac:dyDescent="0.25">
      <c r="C469" s="502" t="s">
        <v>45</v>
      </c>
      <c r="D469" s="502" t="s">
        <v>45</v>
      </c>
      <c r="E469" s="502" t="s">
        <v>45</v>
      </c>
      <c r="F469" s="502" t="s">
        <v>45</v>
      </c>
      <c r="G469" s="502" t="s">
        <v>45</v>
      </c>
      <c r="H469" s="450"/>
    </row>
    <row r="470" spans="3:8" s="248" customFormat="1" x14ac:dyDescent="0.25">
      <c r="C470" s="502" t="s">
        <v>45</v>
      </c>
      <c r="D470" s="502" t="s">
        <v>45</v>
      </c>
      <c r="E470" s="502" t="s">
        <v>45</v>
      </c>
      <c r="F470" s="502" t="s">
        <v>45</v>
      </c>
      <c r="G470" s="502" t="s">
        <v>45</v>
      </c>
      <c r="H470" s="450"/>
    </row>
    <row r="471" spans="3:8" s="248" customFormat="1" x14ac:dyDescent="0.25">
      <c r="C471" s="502" t="s">
        <v>45</v>
      </c>
      <c r="D471" s="502" t="s">
        <v>45</v>
      </c>
      <c r="E471" s="502" t="s">
        <v>45</v>
      </c>
      <c r="F471" s="502" t="s">
        <v>45</v>
      </c>
      <c r="G471" s="502" t="s">
        <v>45</v>
      </c>
      <c r="H471" s="450"/>
    </row>
    <row r="472" spans="3:8" s="248" customFormat="1" x14ac:dyDescent="0.25">
      <c r="C472" s="502" t="s">
        <v>45</v>
      </c>
      <c r="D472" s="502" t="s">
        <v>45</v>
      </c>
      <c r="E472" s="502" t="s">
        <v>45</v>
      </c>
      <c r="F472" s="502" t="s">
        <v>45</v>
      </c>
      <c r="G472" s="502" t="s">
        <v>45</v>
      </c>
      <c r="H472" s="450"/>
    </row>
    <row r="473" spans="3:8" s="248" customFormat="1" x14ac:dyDescent="0.25">
      <c r="C473" s="502" t="s">
        <v>45</v>
      </c>
      <c r="D473" s="502" t="s">
        <v>45</v>
      </c>
      <c r="E473" s="502" t="s">
        <v>45</v>
      </c>
      <c r="F473" s="502" t="s">
        <v>45</v>
      </c>
      <c r="G473" s="502" t="s">
        <v>45</v>
      </c>
      <c r="H473" s="450"/>
    </row>
  </sheetData>
  <phoneticPr fontId="9" type="noConversion"/>
  <pageMargins left="0.75" right="0.75" top="1" bottom="1" header="0.5" footer="0.5"/>
  <pageSetup paperSize="9" scale="75" firstPageNumber="0" orientation="portrait" useFirstPageNumber="1" horizontalDpi="4294967292" r:id="rId1"/>
  <headerFooter alignWithMargins="0">
    <oddFooter>&amp;RPagina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70"/>
  <sheetViews>
    <sheetView workbookViewId="0">
      <selection activeCell="N20" sqref="N20"/>
    </sheetView>
  </sheetViews>
  <sheetFormatPr defaultColWidth="8.85546875" defaultRowHeight="12.75" x14ac:dyDescent="0.2"/>
  <cols>
    <col min="1" max="1" width="61.7109375" customWidth="1"/>
    <col min="2" max="2" width="3" customWidth="1"/>
    <col min="3" max="4" width="14.7109375" bestFit="1" customWidth="1"/>
    <col min="5" max="5" width="3.28515625" bestFit="1" customWidth="1"/>
    <col min="6" max="6" width="7.140625" bestFit="1" customWidth="1"/>
    <col min="7" max="7" width="13" bestFit="1" customWidth="1"/>
  </cols>
  <sheetData>
    <row r="2" spans="1:7" ht="23.25" x14ac:dyDescent="0.35">
      <c r="A2" s="2" t="s">
        <v>515</v>
      </c>
      <c r="B2" s="21"/>
      <c r="C2" s="19"/>
      <c r="D2" s="15"/>
      <c r="E2" s="15"/>
      <c r="F2" s="15"/>
      <c r="G2" s="15"/>
    </row>
    <row r="3" spans="1:7" ht="18" x14ac:dyDescent="0.25">
      <c r="A3" s="19"/>
      <c r="B3" s="21"/>
      <c r="C3" s="19"/>
      <c r="D3" s="15"/>
      <c r="E3" s="15"/>
      <c r="F3" s="15"/>
      <c r="G3" s="15"/>
    </row>
    <row r="4" spans="1:7" ht="15.75" x14ac:dyDescent="0.25">
      <c r="A4" s="264"/>
      <c r="B4" s="198"/>
      <c r="C4" s="196"/>
      <c r="D4" s="503" t="s">
        <v>501</v>
      </c>
      <c r="E4" s="265"/>
      <c r="F4" s="196"/>
      <c r="G4" s="503" t="s">
        <v>458</v>
      </c>
    </row>
    <row r="5" spans="1:7" ht="15" x14ac:dyDescent="0.2">
      <c r="A5" s="264"/>
      <c r="B5" s="198"/>
      <c r="C5" s="266" t="s">
        <v>66</v>
      </c>
      <c r="D5" s="266" t="s">
        <v>66</v>
      </c>
      <c r="E5" s="266"/>
      <c r="F5" s="266" t="s">
        <v>66</v>
      </c>
      <c r="G5" s="266" t="s">
        <v>66</v>
      </c>
    </row>
    <row r="6" spans="1:7" ht="15" x14ac:dyDescent="0.2">
      <c r="A6" s="200"/>
      <c r="B6" s="198"/>
      <c r="C6" s="4"/>
      <c r="D6" s="199"/>
      <c r="E6" s="199"/>
      <c r="F6" s="199"/>
      <c r="G6" s="4"/>
    </row>
    <row r="7" spans="1:7" ht="15.75" x14ac:dyDescent="0.25">
      <c r="A7" s="328" t="s">
        <v>548</v>
      </c>
      <c r="B7" s="198"/>
      <c r="C7" s="504" t="s">
        <v>45</v>
      </c>
      <c r="D7" s="504" t="s">
        <v>45</v>
      </c>
      <c r="E7" s="504" t="s">
        <v>45</v>
      </c>
      <c r="F7" s="504" t="s">
        <v>45</v>
      </c>
      <c r="G7" s="504" t="s">
        <v>45</v>
      </c>
    </row>
    <row r="8" spans="1:7" ht="15" x14ac:dyDescent="0.2">
      <c r="A8" s="269"/>
      <c r="B8" s="198"/>
      <c r="C8" s="504" t="s">
        <v>45</v>
      </c>
      <c r="D8" s="504" t="s">
        <v>45</v>
      </c>
      <c r="E8" s="504" t="s">
        <v>45</v>
      </c>
      <c r="F8" s="504" t="s">
        <v>45</v>
      </c>
      <c r="G8" s="504" t="s">
        <v>45</v>
      </c>
    </row>
    <row r="9" spans="1:7" ht="15.75" x14ac:dyDescent="0.25">
      <c r="A9" s="267" t="s">
        <v>91</v>
      </c>
      <c r="B9" s="198"/>
      <c r="C9" s="504" t="s">
        <v>45</v>
      </c>
      <c r="D9" s="505">
        <v>-493659</v>
      </c>
      <c r="E9" s="504" t="s">
        <v>45</v>
      </c>
      <c r="F9" s="504" t="s">
        <v>45</v>
      </c>
      <c r="G9" s="506">
        <v>-552896</v>
      </c>
    </row>
    <row r="10" spans="1:7" ht="15" x14ac:dyDescent="0.2">
      <c r="A10" s="269"/>
      <c r="B10" s="198"/>
      <c r="C10" s="504" t="s">
        <v>45</v>
      </c>
      <c r="D10" s="506" t="s">
        <v>45</v>
      </c>
      <c r="E10" s="504" t="s">
        <v>45</v>
      </c>
      <c r="F10" s="504" t="s">
        <v>45</v>
      </c>
      <c r="G10" s="506" t="s">
        <v>45</v>
      </c>
    </row>
    <row r="11" spans="1:7" ht="15" x14ac:dyDescent="0.2">
      <c r="A11" s="269" t="s">
        <v>549</v>
      </c>
      <c r="B11" s="198"/>
      <c r="C11" s="504" t="s">
        <v>45</v>
      </c>
      <c r="D11" s="506" t="s">
        <v>45</v>
      </c>
      <c r="E11" s="504" t="s">
        <v>45</v>
      </c>
      <c r="F11" s="506" t="s">
        <v>45</v>
      </c>
      <c r="G11" s="506" t="s">
        <v>45</v>
      </c>
    </row>
    <row r="12" spans="1:7" ht="15" x14ac:dyDescent="0.2">
      <c r="A12" s="507" t="s">
        <v>550</v>
      </c>
      <c r="B12" s="198"/>
      <c r="C12" s="505">
        <v>1601362</v>
      </c>
      <c r="D12" s="506" t="s">
        <v>45</v>
      </c>
      <c r="E12" s="504" t="s">
        <v>45</v>
      </c>
      <c r="F12" s="508" t="s">
        <v>45</v>
      </c>
      <c r="G12" s="506" t="s">
        <v>45</v>
      </c>
    </row>
    <row r="13" spans="1:7" ht="15" x14ac:dyDescent="0.2">
      <c r="A13" s="507" t="s">
        <v>362</v>
      </c>
      <c r="B13" s="198"/>
      <c r="C13" s="509">
        <v>-7033</v>
      </c>
      <c r="D13" s="506" t="s">
        <v>45</v>
      </c>
      <c r="E13" s="504" t="s">
        <v>45</v>
      </c>
      <c r="F13" s="508" t="s">
        <v>45</v>
      </c>
      <c r="G13" s="506" t="s">
        <v>45</v>
      </c>
    </row>
    <row r="14" spans="1:7" ht="15" x14ac:dyDescent="0.2">
      <c r="A14" s="507" t="s">
        <v>508</v>
      </c>
      <c r="B14" s="198"/>
      <c r="C14" s="505">
        <v>-101498</v>
      </c>
      <c r="D14" s="506" t="s">
        <v>45</v>
      </c>
      <c r="E14" s="504" t="s">
        <v>45</v>
      </c>
      <c r="F14" s="508" t="s">
        <v>45</v>
      </c>
      <c r="G14" s="506" t="s">
        <v>45</v>
      </c>
    </row>
    <row r="15" spans="1:7" ht="15" x14ac:dyDescent="0.2">
      <c r="A15" s="507" t="s">
        <v>551</v>
      </c>
      <c r="B15" s="198"/>
      <c r="C15" s="510">
        <v>-93461</v>
      </c>
      <c r="D15" s="506" t="s">
        <v>45</v>
      </c>
      <c r="E15" s="504" t="s">
        <v>45</v>
      </c>
      <c r="F15" s="511" t="s">
        <v>45</v>
      </c>
      <c r="G15" s="506" t="s">
        <v>45</v>
      </c>
    </row>
    <row r="16" spans="1:7" ht="15" x14ac:dyDescent="0.2">
      <c r="A16" s="269"/>
      <c r="B16" s="198"/>
      <c r="C16" s="504" t="s">
        <v>45</v>
      </c>
      <c r="D16" s="505">
        <v>1399371</v>
      </c>
      <c r="E16" s="504" t="s">
        <v>45</v>
      </c>
      <c r="F16" s="504" t="s">
        <v>45</v>
      </c>
      <c r="G16" s="505" t="s">
        <v>45</v>
      </c>
    </row>
    <row r="17" spans="1:7" ht="15" x14ac:dyDescent="0.2">
      <c r="A17" s="269"/>
      <c r="B17" s="198"/>
      <c r="C17" s="504" t="s">
        <v>45</v>
      </c>
      <c r="D17" s="506" t="s">
        <v>45</v>
      </c>
      <c r="E17" s="504" t="s">
        <v>45</v>
      </c>
      <c r="F17" s="504" t="s">
        <v>45</v>
      </c>
      <c r="G17" s="506" t="s">
        <v>45</v>
      </c>
    </row>
    <row r="18" spans="1:7" ht="15" x14ac:dyDescent="0.2">
      <c r="A18" s="269" t="s">
        <v>552</v>
      </c>
      <c r="B18" s="198"/>
      <c r="C18" s="506" t="s">
        <v>45</v>
      </c>
      <c r="D18" s="506" t="s">
        <v>45</v>
      </c>
      <c r="E18" s="504" t="s">
        <v>45</v>
      </c>
      <c r="F18" s="504" t="s">
        <v>45</v>
      </c>
      <c r="G18" s="506" t="s">
        <v>45</v>
      </c>
    </row>
    <row r="19" spans="1:7" ht="15" x14ac:dyDescent="0.2">
      <c r="A19" s="507" t="s">
        <v>553</v>
      </c>
      <c r="B19" s="198"/>
      <c r="C19" s="505" t="s">
        <v>45</v>
      </c>
      <c r="D19" s="506" t="s">
        <v>45</v>
      </c>
      <c r="E19" s="504" t="s">
        <v>45</v>
      </c>
      <c r="F19" s="512" t="s">
        <v>45</v>
      </c>
      <c r="G19" s="506" t="s">
        <v>45</v>
      </c>
    </row>
    <row r="20" spans="1:7" ht="15" x14ac:dyDescent="0.2">
      <c r="A20" s="507" t="s">
        <v>554</v>
      </c>
      <c r="B20" s="198"/>
      <c r="C20" s="505">
        <v>-1152029</v>
      </c>
      <c r="D20" s="506" t="s">
        <v>45</v>
      </c>
      <c r="E20" s="504" t="s">
        <v>45</v>
      </c>
      <c r="F20" s="512" t="s">
        <v>45</v>
      </c>
      <c r="G20" s="506" t="s">
        <v>45</v>
      </c>
    </row>
    <row r="21" spans="1:7" ht="15" x14ac:dyDescent="0.2">
      <c r="A21" s="507" t="s">
        <v>555</v>
      </c>
      <c r="B21" s="198"/>
      <c r="C21" s="505">
        <v>-42465</v>
      </c>
      <c r="D21" s="506" t="s">
        <v>45</v>
      </c>
      <c r="E21" s="504" t="s">
        <v>45</v>
      </c>
      <c r="F21" s="512" t="s">
        <v>45</v>
      </c>
      <c r="G21" s="506" t="s">
        <v>45</v>
      </c>
    </row>
    <row r="22" spans="1:7" ht="15" x14ac:dyDescent="0.2">
      <c r="A22" s="507" t="s">
        <v>556</v>
      </c>
      <c r="B22" s="198"/>
      <c r="C22" s="505" t="s">
        <v>45</v>
      </c>
      <c r="D22" s="506" t="s">
        <v>45</v>
      </c>
      <c r="E22" s="504" t="s">
        <v>45</v>
      </c>
      <c r="F22" s="512" t="s">
        <v>45</v>
      </c>
      <c r="G22" s="506" t="s">
        <v>45</v>
      </c>
    </row>
    <row r="23" spans="1:7" ht="15" x14ac:dyDescent="0.2">
      <c r="A23" s="269" t="s">
        <v>18</v>
      </c>
      <c r="B23" s="198"/>
      <c r="C23" s="510">
        <v>-3109083</v>
      </c>
      <c r="D23" s="506" t="s">
        <v>45</v>
      </c>
      <c r="E23" s="504" t="s">
        <v>45</v>
      </c>
      <c r="F23" s="512" t="s">
        <v>45</v>
      </c>
      <c r="G23" s="506" t="s">
        <v>45</v>
      </c>
    </row>
    <row r="24" spans="1:7" ht="15" x14ac:dyDescent="0.2">
      <c r="A24" s="269"/>
      <c r="B24" s="198"/>
      <c r="C24" s="513" t="s">
        <v>45</v>
      </c>
      <c r="D24" s="510">
        <v>-4303576</v>
      </c>
      <c r="E24" s="504" t="s">
        <v>45</v>
      </c>
      <c r="F24" s="504" t="s">
        <v>45</v>
      </c>
      <c r="G24" s="510" t="s">
        <v>45</v>
      </c>
    </row>
    <row r="25" spans="1:7" ht="15" x14ac:dyDescent="0.2">
      <c r="A25" s="269"/>
      <c r="B25" s="198"/>
      <c r="C25" s="504" t="s">
        <v>45</v>
      </c>
      <c r="D25" s="514" t="s">
        <v>45</v>
      </c>
      <c r="E25" s="504" t="s">
        <v>45</v>
      </c>
      <c r="F25" s="504" t="s">
        <v>45</v>
      </c>
      <c r="G25" s="514" t="s">
        <v>45</v>
      </c>
    </row>
    <row r="26" spans="1:7" ht="15.75" x14ac:dyDescent="0.25">
      <c r="A26" s="267" t="s">
        <v>93</v>
      </c>
      <c r="B26" s="198"/>
      <c r="C26" s="504" t="s">
        <v>45</v>
      </c>
      <c r="D26" s="515">
        <v>-3397865</v>
      </c>
      <c r="E26" s="504" t="s">
        <v>45</v>
      </c>
      <c r="F26" s="504" t="s">
        <v>45</v>
      </c>
      <c r="G26" s="515">
        <v>-552896</v>
      </c>
    </row>
    <row r="27" spans="1:7" ht="15" x14ac:dyDescent="0.2">
      <c r="A27" s="269"/>
      <c r="B27" s="198"/>
      <c r="C27" s="504" t="s">
        <v>45</v>
      </c>
      <c r="D27" s="504" t="s">
        <v>45</v>
      </c>
      <c r="E27" s="504" t="s">
        <v>45</v>
      </c>
      <c r="F27" s="504" t="s">
        <v>45</v>
      </c>
      <c r="G27" s="506" t="s">
        <v>45</v>
      </c>
    </row>
    <row r="28" spans="1:7" ht="15.75" x14ac:dyDescent="0.25">
      <c r="A28" s="328" t="s">
        <v>20</v>
      </c>
      <c r="B28" s="198"/>
      <c r="C28" s="504" t="s">
        <v>45</v>
      </c>
      <c r="D28" s="504" t="s">
        <v>45</v>
      </c>
      <c r="E28" s="504" t="s">
        <v>45</v>
      </c>
      <c r="F28" s="504" t="s">
        <v>45</v>
      </c>
      <c r="G28" s="506" t="s">
        <v>45</v>
      </c>
    </row>
    <row r="29" spans="1:7" ht="15" x14ac:dyDescent="0.2">
      <c r="A29" s="269"/>
      <c r="B29" s="198"/>
      <c r="C29" s="504" t="s">
        <v>45</v>
      </c>
      <c r="D29" s="504" t="s">
        <v>45</v>
      </c>
      <c r="E29" s="504" t="s">
        <v>45</v>
      </c>
      <c r="F29" s="504" t="s">
        <v>45</v>
      </c>
      <c r="G29" s="506" t="s">
        <v>45</v>
      </c>
    </row>
    <row r="30" spans="1:7" ht="15" x14ac:dyDescent="0.2">
      <c r="A30" s="269" t="s">
        <v>21</v>
      </c>
      <c r="B30" s="198"/>
      <c r="C30" s="505">
        <v>430061</v>
      </c>
      <c r="D30" s="504" t="s">
        <v>45</v>
      </c>
      <c r="E30" s="504" t="s">
        <v>45</v>
      </c>
      <c r="F30" s="508" t="s">
        <v>45</v>
      </c>
      <c r="G30" s="506" t="s">
        <v>45</v>
      </c>
    </row>
    <row r="31" spans="1:7" ht="15" x14ac:dyDescent="0.2">
      <c r="A31" s="269" t="s">
        <v>50</v>
      </c>
      <c r="B31" s="198"/>
      <c r="C31" s="505" t="s">
        <v>45</v>
      </c>
      <c r="D31" s="504" t="s">
        <v>45</v>
      </c>
      <c r="E31" s="504" t="s">
        <v>45</v>
      </c>
      <c r="F31" s="508" t="s">
        <v>45</v>
      </c>
      <c r="G31" s="506" t="s">
        <v>45</v>
      </c>
    </row>
    <row r="32" spans="1:7" ht="15" x14ac:dyDescent="0.2">
      <c r="A32" s="269" t="s">
        <v>390</v>
      </c>
      <c r="B32" s="198"/>
      <c r="C32" s="505">
        <v>-60790</v>
      </c>
      <c r="D32" s="504" t="s">
        <v>45</v>
      </c>
      <c r="E32" s="504" t="s">
        <v>45</v>
      </c>
      <c r="F32" s="508" t="s">
        <v>45</v>
      </c>
      <c r="G32" s="506" t="s">
        <v>45</v>
      </c>
    </row>
    <row r="33" spans="1:7" ht="15" x14ac:dyDescent="0.2">
      <c r="A33" s="269" t="s">
        <v>391</v>
      </c>
      <c r="B33" s="198"/>
      <c r="C33" s="505" t="s">
        <v>45</v>
      </c>
      <c r="D33" s="504" t="s">
        <v>45</v>
      </c>
      <c r="E33" s="504" t="s">
        <v>45</v>
      </c>
      <c r="F33" s="508" t="s">
        <v>45</v>
      </c>
      <c r="G33" s="506" t="s">
        <v>45</v>
      </c>
    </row>
    <row r="34" spans="1:7" ht="15" x14ac:dyDescent="0.2">
      <c r="A34" s="269" t="s">
        <v>92</v>
      </c>
      <c r="B34" s="198"/>
      <c r="C34" s="506" t="s">
        <v>45</v>
      </c>
      <c r="D34" s="504" t="s">
        <v>45</v>
      </c>
      <c r="E34" s="504" t="s">
        <v>45</v>
      </c>
      <c r="F34" s="508" t="s">
        <v>45</v>
      </c>
      <c r="G34" s="506" t="s">
        <v>45</v>
      </c>
    </row>
    <row r="35" spans="1:7" ht="15" x14ac:dyDescent="0.2">
      <c r="A35" s="269" t="s">
        <v>721</v>
      </c>
      <c r="B35" s="198"/>
      <c r="C35" s="506" t="s">
        <v>45</v>
      </c>
      <c r="D35" s="504" t="s">
        <v>45</v>
      </c>
      <c r="E35" s="504" t="s">
        <v>45</v>
      </c>
      <c r="F35" s="508" t="s">
        <v>45</v>
      </c>
      <c r="G35" s="506" t="s">
        <v>45</v>
      </c>
    </row>
    <row r="36" spans="1:7" ht="15" x14ac:dyDescent="0.2">
      <c r="A36" s="269" t="s">
        <v>392</v>
      </c>
      <c r="B36" s="198"/>
      <c r="C36" s="505" t="s">
        <v>45</v>
      </c>
      <c r="D36" s="504" t="s">
        <v>45</v>
      </c>
      <c r="E36" s="504" t="s">
        <v>45</v>
      </c>
      <c r="F36" s="508" t="s">
        <v>45</v>
      </c>
      <c r="G36" s="506" t="s">
        <v>45</v>
      </c>
    </row>
    <row r="37" spans="1:7" ht="15" x14ac:dyDescent="0.2">
      <c r="A37" s="269" t="s">
        <v>122</v>
      </c>
      <c r="B37" s="198"/>
      <c r="C37" s="505" t="s">
        <v>45</v>
      </c>
      <c r="D37" s="504" t="s">
        <v>45</v>
      </c>
      <c r="E37" s="504" t="s">
        <v>45</v>
      </c>
      <c r="F37" s="508" t="s">
        <v>45</v>
      </c>
      <c r="G37" s="506" t="s">
        <v>45</v>
      </c>
    </row>
    <row r="38" spans="1:7" ht="15" x14ac:dyDescent="0.2">
      <c r="A38" s="269" t="s">
        <v>722</v>
      </c>
      <c r="B38" s="198"/>
      <c r="C38" s="510">
        <v>-179275</v>
      </c>
      <c r="D38" s="504" t="s">
        <v>45</v>
      </c>
      <c r="E38" s="504" t="s">
        <v>45</v>
      </c>
      <c r="F38" s="511" t="s">
        <v>45</v>
      </c>
      <c r="G38" s="506" t="s">
        <v>45</v>
      </c>
    </row>
    <row r="39" spans="1:7" ht="15" x14ac:dyDescent="0.2">
      <c r="A39" s="270"/>
      <c r="B39" s="198"/>
      <c r="C39" s="516" t="s">
        <v>45</v>
      </c>
      <c r="D39" s="517" t="s">
        <v>45</v>
      </c>
      <c r="E39" s="517" t="s">
        <v>45</v>
      </c>
      <c r="F39" s="516" t="s">
        <v>45</v>
      </c>
      <c r="G39" s="514" t="s">
        <v>45</v>
      </c>
    </row>
    <row r="40" spans="1:7" ht="15.75" x14ac:dyDescent="0.25">
      <c r="A40" s="326" t="s">
        <v>94</v>
      </c>
      <c r="B40" s="198"/>
      <c r="C40" s="516" t="s">
        <v>45</v>
      </c>
      <c r="D40" s="514" t="s">
        <v>45</v>
      </c>
      <c r="E40" s="517" t="s">
        <v>45</v>
      </c>
      <c r="F40" s="516" t="s">
        <v>45</v>
      </c>
      <c r="G40" s="514" t="s">
        <v>45</v>
      </c>
    </row>
    <row r="41" spans="1:7" ht="15.75" x14ac:dyDescent="0.25">
      <c r="A41" s="326" t="s">
        <v>19</v>
      </c>
      <c r="B41" s="198"/>
      <c r="C41" s="516" t="s">
        <v>45</v>
      </c>
      <c r="D41" s="518">
        <v>189995</v>
      </c>
      <c r="E41" s="517" t="s">
        <v>45</v>
      </c>
      <c r="F41" s="516" t="s">
        <v>45</v>
      </c>
      <c r="G41" s="518" t="s">
        <v>45</v>
      </c>
    </row>
    <row r="42" spans="1:7" ht="15" x14ac:dyDescent="0.2">
      <c r="A42" s="270"/>
      <c r="B42" s="198"/>
      <c r="C42" s="516" t="s">
        <v>45</v>
      </c>
      <c r="D42" s="517" t="s">
        <v>45</v>
      </c>
      <c r="E42" s="517" t="s">
        <v>45</v>
      </c>
      <c r="F42" s="517" t="s">
        <v>45</v>
      </c>
      <c r="G42" s="506" t="s">
        <v>45</v>
      </c>
    </row>
    <row r="43" spans="1:7" ht="15.75" x14ac:dyDescent="0.25">
      <c r="A43" s="327" t="s">
        <v>393</v>
      </c>
      <c r="B43" s="198"/>
      <c r="C43" s="516" t="s">
        <v>45</v>
      </c>
      <c r="D43" s="517" t="s">
        <v>45</v>
      </c>
      <c r="E43" s="517" t="s">
        <v>45</v>
      </c>
      <c r="F43" s="517" t="s">
        <v>45</v>
      </c>
      <c r="G43" s="506" t="s">
        <v>45</v>
      </c>
    </row>
    <row r="44" spans="1:7" ht="15" x14ac:dyDescent="0.2">
      <c r="A44" s="270"/>
      <c r="B44" s="198"/>
      <c r="C44" s="516" t="s">
        <v>45</v>
      </c>
      <c r="D44" s="517" t="s">
        <v>45</v>
      </c>
      <c r="E44" s="517" t="s">
        <v>45</v>
      </c>
      <c r="F44" s="517" t="s">
        <v>45</v>
      </c>
      <c r="G44" s="506" t="s">
        <v>45</v>
      </c>
    </row>
    <row r="45" spans="1:7" ht="15" x14ac:dyDescent="0.2">
      <c r="A45" s="270" t="s">
        <v>468</v>
      </c>
      <c r="B45" s="198"/>
      <c r="C45" s="505">
        <v>3045223</v>
      </c>
      <c r="D45" s="517" t="s">
        <v>45</v>
      </c>
      <c r="E45" s="517" t="s">
        <v>45</v>
      </c>
      <c r="F45" s="514" t="s">
        <v>45</v>
      </c>
      <c r="G45" s="506" t="s">
        <v>45</v>
      </c>
    </row>
    <row r="46" spans="1:7" ht="15" x14ac:dyDescent="0.2">
      <c r="A46" s="270" t="s">
        <v>472</v>
      </c>
      <c r="B46" s="198"/>
      <c r="C46" s="505">
        <v>-636237</v>
      </c>
      <c r="D46" s="517" t="s">
        <v>45</v>
      </c>
      <c r="E46" s="517" t="s">
        <v>45</v>
      </c>
      <c r="F46" s="519" t="s">
        <v>45</v>
      </c>
      <c r="G46" s="506" t="s">
        <v>45</v>
      </c>
    </row>
    <row r="47" spans="1:7" ht="15" x14ac:dyDescent="0.2">
      <c r="A47" s="270" t="s">
        <v>705</v>
      </c>
      <c r="B47" s="198"/>
      <c r="C47" s="510" t="s">
        <v>45</v>
      </c>
      <c r="D47" s="517" t="s">
        <v>45</v>
      </c>
      <c r="E47" s="517" t="s">
        <v>45</v>
      </c>
      <c r="F47" s="520" t="s">
        <v>45</v>
      </c>
      <c r="G47" s="514" t="s">
        <v>45</v>
      </c>
    </row>
    <row r="48" spans="1:7" ht="15" x14ac:dyDescent="0.2">
      <c r="A48" s="270"/>
      <c r="B48" s="198"/>
      <c r="C48" s="517" t="s">
        <v>45</v>
      </c>
      <c r="D48" s="517" t="s">
        <v>45</v>
      </c>
      <c r="E48" s="517" t="s">
        <v>45</v>
      </c>
      <c r="F48" s="517" t="s">
        <v>45</v>
      </c>
      <c r="G48" s="514" t="s">
        <v>45</v>
      </c>
    </row>
    <row r="49" spans="1:7" ht="15.75" x14ac:dyDescent="0.25">
      <c r="A49" s="326" t="s">
        <v>596</v>
      </c>
      <c r="B49" s="198"/>
      <c r="C49" s="516" t="s">
        <v>45</v>
      </c>
      <c r="D49" s="516" t="s">
        <v>45</v>
      </c>
      <c r="E49" s="517" t="s">
        <v>45</v>
      </c>
      <c r="F49" s="516" t="s">
        <v>45</v>
      </c>
      <c r="G49" s="506" t="s">
        <v>45</v>
      </c>
    </row>
    <row r="50" spans="1:7" ht="15.75" x14ac:dyDescent="0.25">
      <c r="A50" s="326" t="s">
        <v>19</v>
      </c>
      <c r="B50" s="198"/>
      <c r="C50" s="516" t="s">
        <v>45</v>
      </c>
      <c r="D50" s="518">
        <v>2408986</v>
      </c>
      <c r="E50" s="517" t="s">
        <v>45</v>
      </c>
      <c r="F50" s="517" t="s">
        <v>45</v>
      </c>
      <c r="G50" s="518" t="s">
        <v>45</v>
      </c>
    </row>
    <row r="51" spans="1:7" ht="15" x14ac:dyDescent="0.2">
      <c r="A51" s="270"/>
      <c r="B51" s="198"/>
      <c r="C51" s="516" t="s">
        <v>45</v>
      </c>
      <c r="D51" s="521" t="s">
        <v>45</v>
      </c>
      <c r="E51" s="517" t="s">
        <v>45</v>
      </c>
      <c r="F51" s="517" t="s">
        <v>45</v>
      </c>
      <c r="G51" s="520" t="s">
        <v>45</v>
      </c>
    </row>
    <row r="52" spans="1:7" ht="15.75" x14ac:dyDescent="0.25">
      <c r="A52" s="327" t="s">
        <v>597</v>
      </c>
      <c r="B52" s="198"/>
      <c r="C52" s="516" t="s">
        <v>45</v>
      </c>
      <c r="D52" s="517" t="s">
        <v>45</v>
      </c>
      <c r="E52" s="517" t="s">
        <v>45</v>
      </c>
      <c r="F52" s="517" t="s">
        <v>45</v>
      </c>
      <c r="G52" s="506" t="s">
        <v>45</v>
      </c>
    </row>
    <row r="53" spans="1:7" ht="15.75" x14ac:dyDescent="0.25">
      <c r="A53" s="327" t="s">
        <v>598</v>
      </c>
      <c r="B53" s="198"/>
      <c r="C53" s="516" t="s">
        <v>45</v>
      </c>
      <c r="D53" s="517" t="s">
        <v>45</v>
      </c>
      <c r="E53" s="517" t="s">
        <v>45</v>
      </c>
      <c r="F53" s="517" t="s">
        <v>45</v>
      </c>
      <c r="G53" s="506" t="s">
        <v>45</v>
      </c>
    </row>
    <row r="54" spans="1:7" ht="16.5" thickBot="1" x14ac:dyDescent="0.3">
      <c r="A54" s="327" t="s">
        <v>599</v>
      </c>
      <c r="B54" s="198"/>
      <c r="C54" s="516" t="s">
        <v>45</v>
      </c>
      <c r="D54" s="522">
        <v>-798884</v>
      </c>
      <c r="E54" s="517" t="s">
        <v>45</v>
      </c>
      <c r="F54" s="517" t="s">
        <v>45</v>
      </c>
      <c r="G54" s="522">
        <v>-552896</v>
      </c>
    </row>
    <row r="55" spans="1:7" ht="15.75" thickTop="1" x14ac:dyDescent="0.2">
      <c r="A55" s="4"/>
      <c r="B55" s="198"/>
      <c r="C55" s="516" t="s">
        <v>45</v>
      </c>
      <c r="D55" s="517" t="s">
        <v>45</v>
      </c>
      <c r="E55" s="517" t="s">
        <v>45</v>
      </c>
      <c r="F55" s="517" t="s">
        <v>45</v>
      </c>
      <c r="G55" s="516" t="s">
        <v>45</v>
      </c>
    </row>
    <row r="56" spans="1:7" ht="18" x14ac:dyDescent="0.25">
      <c r="B56" s="21"/>
      <c r="C56" s="330" t="s">
        <v>45</v>
      </c>
      <c r="D56" s="523" t="s">
        <v>45</v>
      </c>
      <c r="E56" s="523" t="s">
        <v>45</v>
      </c>
      <c r="F56" s="523" t="s">
        <v>45</v>
      </c>
      <c r="G56" s="523" t="s">
        <v>45</v>
      </c>
    </row>
    <row r="57" spans="1:7" ht="18" x14ac:dyDescent="0.25">
      <c r="B57" s="21"/>
      <c r="C57" s="330" t="s">
        <v>45</v>
      </c>
      <c r="D57" s="523" t="s">
        <v>45</v>
      </c>
      <c r="E57" s="523" t="s">
        <v>45</v>
      </c>
      <c r="F57" s="523" t="s">
        <v>45</v>
      </c>
      <c r="G57" s="523" t="s">
        <v>45</v>
      </c>
    </row>
    <row r="58" spans="1:7" ht="18" x14ac:dyDescent="0.25">
      <c r="B58" s="21"/>
      <c r="C58" s="330" t="s">
        <v>45</v>
      </c>
      <c r="D58" s="408" t="s">
        <v>45</v>
      </c>
      <c r="E58" s="408" t="s">
        <v>45</v>
      </c>
      <c r="F58" s="408" t="s">
        <v>45</v>
      </c>
      <c r="G58" s="408" t="s">
        <v>45</v>
      </c>
    </row>
    <row r="59" spans="1:7" x14ac:dyDescent="0.2">
      <c r="B59" s="15"/>
      <c r="C59" s="408" t="s">
        <v>45</v>
      </c>
      <c r="D59" s="408" t="s">
        <v>45</v>
      </c>
      <c r="E59" s="408" t="s">
        <v>45</v>
      </c>
      <c r="F59" s="408" t="s">
        <v>45</v>
      </c>
      <c r="G59" s="408" t="s">
        <v>45</v>
      </c>
    </row>
    <row r="60" spans="1:7" x14ac:dyDescent="0.2">
      <c r="B60" s="15"/>
      <c r="C60" s="408" t="s">
        <v>45</v>
      </c>
      <c r="D60" s="408" t="s">
        <v>45</v>
      </c>
      <c r="E60" s="408" t="s">
        <v>45</v>
      </c>
      <c r="F60" s="408" t="s">
        <v>45</v>
      </c>
      <c r="G60" s="408" t="s">
        <v>45</v>
      </c>
    </row>
    <row r="61" spans="1:7" x14ac:dyDescent="0.2">
      <c r="B61" s="15"/>
      <c r="C61" s="408" t="s">
        <v>45</v>
      </c>
      <c r="D61" s="408" t="s">
        <v>45</v>
      </c>
      <c r="E61" s="408" t="s">
        <v>45</v>
      </c>
      <c r="F61" s="408" t="s">
        <v>45</v>
      </c>
      <c r="G61" s="408" t="s">
        <v>45</v>
      </c>
    </row>
    <row r="62" spans="1:7" x14ac:dyDescent="0.2">
      <c r="A62" s="15"/>
      <c r="B62" s="15"/>
      <c r="C62" s="408" t="s">
        <v>45</v>
      </c>
      <c r="D62" s="408" t="s">
        <v>45</v>
      </c>
      <c r="E62" s="408" t="s">
        <v>45</v>
      </c>
      <c r="F62" s="408" t="s">
        <v>45</v>
      </c>
      <c r="G62" s="408" t="s">
        <v>45</v>
      </c>
    </row>
    <row r="63" spans="1:7" x14ac:dyDescent="0.2">
      <c r="A63" s="15"/>
      <c r="B63" s="15"/>
      <c r="C63" s="408" t="s">
        <v>45</v>
      </c>
      <c r="D63" s="408" t="s">
        <v>45</v>
      </c>
      <c r="E63" s="408" t="s">
        <v>45</v>
      </c>
      <c r="F63" s="408" t="s">
        <v>45</v>
      </c>
      <c r="G63" s="408" t="s">
        <v>45</v>
      </c>
    </row>
    <row r="64" spans="1:7" x14ac:dyDescent="0.2">
      <c r="C64" s="410" t="s">
        <v>45</v>
      </c>
      <c r="D64" s="410" t="s">
        <v>45</v>
      </c>
      <c r="E64" s="410" t="s">
        <v>45</v>
      </c>
      <c r="F64" s="410" t="s">
        <v>45</v>
      </c>
      <c r="G64" s="410" t="s">
        <v>45</v>
      </c>
    </row>
    <row r="65" spans="3:7" x14ac:dyDescent="0.2">
      <c r="C65" s="410" t="s">
        <v>45</v>
      </c>
      <c r="D65" s="410" t="s">
        <v>45</v>
      </c>
      <c r="E65" s="410" t="s">
        <v>45</v>
      </c>
      <c r="F65" s="410" t="s">
        <v>45</v>
      </c>
      <c r="G65" s="410" t="s">
        <v>45</v>
      </c>
    </row>
    <row r="66" spans="3:7" x14ac:dyDescent="0.2">
      <c r="C66" s="410" t="s">
        <v>45</v>
      </c>
      <c r="D66" s="410" t="s">
        <v>45</v>
      </c>
      <c r="E66" s="410" t="s">
        <v>45</v>
      </c>
      <c r="F66" s="410" t="s">
        <v>45</v>
      </c>
      <c r="G66" s="410" t="s">
        <v>45</v>
      </c>
    </row>
    <row r="67" spans="3:7" x14ac:dyDescent="0.2">
      <c r="C67" s="410" t="s">
        <v>45</v>
      </c>
      <c r="D67" s="410" t="s">
        <v>45</v>
      </c>
      <c r="E67" s="410" t="s">
        <v>45</v>
      </c>
      <c r="F67" s="410" t="s">
        <v>45</v>
      </c>
      <c r="G67" s="410" t="s">
        <v>45</v>
      </c>
    </row>
    <row r="68" spans="3:7" x14ac:dyDescent="0.2">
      <c r="C68" s="410" t="s">
        <v>45</v>
      </c>
      <c r="D68" s="410" t="s">
        <v>45</v>
      </c>
      <c r="E68" s="410" t="s">
        <v>45</v>
      </c>
      <c r="F68" s="410" t="s">
        <v>45</v>
      </c>
      <c r="G68" s="410" t="s">
        <v>45</v>
      </c>
    </row>
    <row r="69" spans="3:7" x14ac:dyDescent="0.2">
      <c r="C69" s="410" t="s">
        <v>45</v>
      </c>
      <c r="D69" s="410" t="s">
        <v>45</v>
      </c>
      <c r="E69" s="410" t="s">
        <v>45</v>
      </c>
      <c r="F69" s="410" t="s">
        <v>45</v>
      </c>
      <c r="G69" s="410" t="s">
        <v>45</v>
      </c>
    </row>
    <row r="70" spans="3:7" x14ac:dyDescent="0.2">
      <c r="C70" s="410" t="s">
        <v>45</v>
      </c>
      <c r="D70" s="410" t="s">
        <v>45</v>
      </c>
      <c r="E70" s="410" t="s">
        <v>45</v>
      </c>
      <c r="F70" s="410" t="s">
        <v>45</v>
      </c>
      <c r="G70" s="410" t="s">
        <v>45</v>
      </c>
    </row>
  </sheetData>
  <phoneticPr fontId="9" type="noConversion"/>
  <pageMargins left="0.75" right="0.75" top="1" bottom="1" header="0.5" footer="0.5"/>
  <pageSetup paperSize="9" scale="68" firstPageNumber="0" orientation="portrait" useFirstPageNumber="1" horizontalDpi="4294967292" r:id="rId1"/>
  <headerFooter alignWithMargins="0">
    <oddFooter>&amp;RPagina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87"/>
  <sheetViews>
    <sheetView topLeftCell="A67" workbookViewId="0">
      <selection activeCell="N20" sqref="N20"/>
    </sheetView>
  </sheetViews>
  <sheetFormatPr defaultColWidth="8.85546875" defaultRowHeight="12.75" x14ac:dyDescent="0.2"/>
  <cols>
    <col min="3" max="3" width="8.42578125" customWidth="1"/>
    <col min="4" max="4" width="2.7109375" bestFit="1" customWidth="1"/>
    <col min="5" max="5" width="10.28515625" bestFit="1" customWidth="1"/>
    <col min="6" max="6" width="12.42578125" bestFit="1" customWidth="1"/>
    <col min="7" max="7" width="12.42578125" customWidth="1"/>
    <col min="8" max="8" width="13.7109375" bestFit="1" customWidth="1"/>
    <col min="9" max="9" width="2.7109375" bestFit="1" customWidth="1"/>
    <col min="10" max="10" width="12.85546875" bestFit="1" customWidth="1"/>
    <col min="11" max="13" width="2.7109375" bestFit="1" customWidth="1"/>
  </cols>
  <sheetData>
    <row r="2" spans="1:10" ht="15.75" x14ac:dyDescent="0.25">
      <c r="A2" s="13" t="s">
        <v>706</v>
      </c>
      <c r="B2" s="7"/>
      <c r="C2" s="7"/>
      <c r="D2" s="7"/>
      <c r="E2" s="7"/>
      <c r="F2" s="1"/>
      <c r="G2" s="524" t="s">
        <v>45</v>
      </c>
      <c r="H2" s="15"/>
      <c r="I2" s="15"/>
      <c r="J2" s="15"/>
    </row>
    <row r="3" spans="1:10" x14ac:dyDescent="0.2">
      <c r="A3" s="7"/>
      <c r="B3" s="7"/>
      <c r="C3" s="37"/>
      <c r="D3" s="3"/>
      <c r="E3" s="3"/>
      <c r="F3" s="1"/>
      <c r="G3" s="525" t="s">
        <v>45</v>
      </c>
      <c r="H3" s="15"/>
      <c r="I3" s="15"/>
      <c r="J3" s="15"/>
    </row>
    <row r="4" spans="1:10" x14ac:dyDescent="0.2">
      <c r="A4" s="35" t="s">
        <v>363</v>
      </c>
      <c r="B4" s="7"/>
      <c r="C4" s="37"/>
      <c r="D4" s="3"/>
      <c r="E4" s="3"/>
      <c r="F4" s="1"/>
      <c r="G4" s="525" t="s">
        <v>45</v>
      </c>
      <c r="H4" s="15"/>
      <c r="I4" s="15"/>
      <c r="J4" s="15"/>
    </row>
    <row r="5" spans="1:10" x14ac:dyDescent="0.2">
      <c r="A5" s="35"/>
      <c r="B5" s="7"/>
      <c r="C5" s="37"/>
      <c r="D5" s="3"/>
      <c r="E5" s="3"/>
      <c r="F5" s="1"/>
      <c r="G5" s="525" t="s">
        <v>45</v>
      </c>
      <c r="H5" s="15"/>
      <c r="I5" s="15"/>
      <c r="J5" s="15"/>
    </row>
    <row r="6" spans="1:10" x14ac:dyDescent="0.2">
      <c r="A6" s="10" t="s">
        <v>365</v>
      </c>
      <c r="B6" s="7"/>
      <c r="C6" s="37"/>
      <c r="D6" s="3"/>
      <c r="E6" s="3"/>
      <c r="F6" s="1"/>
      <c r="G6" s="525" t="s">
        <v>45</v>
      </c>
      <c r="H6" s="15"/>
      <c r="I6" s="15"/>
      <c r="J6" s="15"/>
    </row>
    <row r="7" spans="1:10" x14ac:dyDescent="0.2">
      <c r="A7" s="3"/>
      <c r="B7" s="3"/>
      <c r="C7" s="3"/>
      <c r="D7" s="3"/>
      <c r="E7" s="3"/>
      <c r="F7" s="1"/>
      <c r="G7" s="525" t="s">
        <v>45</v>
      </c>
      <c r="H7" s="15"/>
      <c r="I7" s="15"/>
      <c r="J7" s="15"/>
    </row>
    <row r="8" spans="1:10" x14ac:dyDescent="0.2">
      <c r="A8" s="10" t="s">
        <v>366</v>
      </c>
      <c r="B8" s="10"/>
      <c r="C8" s="3"/>
      <c r="D8" s="3"/>
      <c r="E8" s="3"/>
      <c r="F8" s="1"/>
      <c r="G8" s="525" t="s">
        <v>45</v>
      </c>
      <c r="H8" s="15"/>
      <c r="I8" s="15"/>
      <c r="J8" s="15"/>
    </row>
    <row r="9" spans="1:10" x14ac:dyDescent="0.2">
      <c r="A9" s="3"/>
      <c r="B9" s="3"/>
      <c r="C9" s="3"/>
      <c r="D9" s="3"/>
      <c r="E9" s="3"/>
      <c r="F9" s="1"/>
      <c r="G9" s="525" t="s">
        <v>45</v>
      </c>
      <c r="H9" s="15"/>
      <c r="I9" s="15"/>
      <c r="J9" s="15"/>
    </row>
    <row r="10" spans="1:10" x14ac:dyDescent="0.2">
      <c r="A10" s="3" t="s">
        <v>163</v>
      </c>
      <c r="B10" s="3"/>
      <c r="C10" s="3"/>
      <c r="D10" s="3"/>
      <c r="E10" s="3"/>
      <c r="F10" s="1"/>
      <c r="G10" s="525" t="s">
        <v>45</v>
      </c>
      <c r="H10" s="15"/>
      <c r="I10" s="15"/>
      <c r="J10" s="15"/>
    </row>
    <row r="11" spans="1:10" x14ac:dyDescent="0.2">
      <c r="A11" s="3"/>
      <c r="B11" s="3"/>
      <c r="C11" s="3"/>
      <c r="D11" s="3"/>
      <c r="E11" s="15"/>
      <c r="F11" s="15"/>
      <c r="G11" s="15"/>
      <c r="H11" s="189" t="s">
        <v>501</v>
      </c>
      <c r="I11" s="1"/>
      <c r="J11" s="189" t="s">
        <v>458</v>
      </c>
    </row>
    <row r="12" spans="1:10" x14ac:dyDescent="0.2">
      <c r="A12" s="3"/>
      <c r="B12" s="3"/>
      <c r="C12" s="3"/>
      <c r="D12" s="3"/>
      <c r="E12" s="15"/>
      <c r="F12" s="15"/>
      <c r="G12" s="15"/>
      <c r="H12" s="38" t="s">
        <v>66</v>
      </c>
      <c r="I12" s="1"/>
      <c r="J12" s="38" t="s">
        <v>66</v>
      </c>
    </row>
    <row r="13" spans="1:10" x14ac:dyDescent="0.2">
      <c r="A13" s="3"/>
      <c r="B13" s="3"/>
      <c r="C13" s="3"/>
      <c r="D13" s="3"/>
      <c r="E13" s="15"/>
      <c r="F13" s="15"/>
      <c r="G13" s="15"/>
      <c r="H13" s="52"/>
      <c r="I13" s="1"/>
      <c r="J13" s="52"/>
    </row>
    <row r="14" spans="1:10" x14ac:dyDescent="0.2">
      <c r="A14" s="3" t="s">
        <v>382</v>
      </c>
      <c r="B14" s="3"/>
      <c r="C14" s="3"/>
      <c r="D14" s="3"/>
      <c r="E14" s="15"/>
      <c r="F14" s="15"/>
      <c r="G14" s="15"/>
      <c r="H14" s="527">
        <v>602125</v>
      </c>
      <c r="I14" s="528" t="s">
        <v>45</v>
      </c>
      <c r="J14" s="527">
        <v>565451</v>
      </c>
    </row>
    <row r="15" spans="1:10" x14ac:dyDescent="0.2">
      <c r="A15" s="3"/>
      <c r="B15" s="3"/>
      <c r="C15" s="3"/>
      <c r="D15" s="3"/>
      <c r="E15" s="15"/>
      <c r="F15" s="15"/>
      <c r="G15" s="15"/>
      <c r="H15" s="529" t="s">
        <v>45</v>
      </c>
      <c r="I15" s="528" t="s">
        <v>45</v>
      </c>
      <c r="J15" s="530" t="s">
        <v>45</v>
      </c>
    </row>
    <row r="16" spans="1:10" x14ac:dyDescent="0.2">
      <c r="A16" s="3" t="s">
        <v>645</v>
      </c>
      <c r="B16" s="3"/>
      <c r="C16" s="3"/>
      <c r="D16" s="3"/>
      <c r="E16" s="15"/>
      <c r="F16" s="15"/>
      <c r="G16" s="15"/>
      <c r="H16" s="527" t="s">
        <v>45</v>
      </c>
      <c r="I16" s="528" t="s">
        <v>45</v>
      </c>
      <c r="J16" s="527" t="s">
        <v>45</v>
      </c>
    </row>
    <row r="17" spans="1:10" x14ac:dyDescent="0.2">
      <c r="A17" s="3"/>
      <c r="B17" s="3"/>
      <c r="C17" s="3"/>
      <c r="D17" s="3"/>
      <c r="E17" s="15"/>
      <c r="F17" s="15"/>
      <c r="G17" s="15"/>
      <c r="H17" s="529" t="s">
        <v>45</v>
      </c>
      <c r="I17" s="528" t="s">
        <v>45</v>
      </c>
      <c r="J17" s="530" t="s">
        <v>45</v>
      </c>
    </row>
    <row r="18" spans="1:10" x14ac:dyDescent="0.2">
      <c r="A18" s="3" t="s">
        <v>646</v>
      </c>
      <c r="B18" s="3"/>
      <c r="C18" s="3"/>
      <c r="D18" s="3"/>
      <c r="E18" s="15"/>
      <c r="F18" s="15"/>
      <c r="G18" s="15"/>
      <c r="H18" s="527">
        <v>184563</v>
      </c>
      <c r="I18" s="528" t="s">
        <v>45</v>
      </c>
      <c r="J18" s="527">
        <v>214300</v>
      </c>
    </row>
    <row r="19" spans="1:10" x14ac:dyDescent="0.2">
      <c r="A19" s="3"/>
      <c r="B19" s="3"/>
      <c r="C19" s="3"/>
      <c r="D19" s="3"/>
      <c r="E19" s="15"/>
      <c r="F19" s="15"/>
      <c r="G19" s="15"/>
      <c r="H19" s="529" t="s">
        <v>45</v>
      </c>
      <c r="I19" s="528" t="s">
        <v>45</v>
      </c>
      <c r="J19" s="530" t="s">
        <v>45</v>
      </c>
    </row>
    <row r="20" spans="1:10" x14ac:dyDescent="0.2">
      <c r="A20" s="3" t="s">
        <v>647</v>
      </c>
      <c r="B20" s="3"/>
      <c r="C20" s="3"/>
      <c r="D20" s="3"/>
      <c r="E20" s="15"/>
      <c r="F20" s="15"/>
      <c r="G20" s="15"/>
      <c r="H20" s="527" t="s">
        <v>45</v>
      </c>
      <c r="I20" s="528" t="s">
        <v>45</v>
      </c>
      <c r="J20" s="527" t="s">
        <v>45</v>
      </c>
    </row>
    <row r="21" spans="1:10" x14ac:dyDescent="0.2">
      <c r="A21" s="3"/>
      <c r="B21" s="3"/>
      <c r="C21" s="3"/>
      <c r="D21" s="3"/>
      <c r="E21" s="15"/>
      <c r="F21" s="15"/>
      <c r="G21" s="15"/>
      <c r="H21" s="529" t="s">
        <v>45</v>
      </c>
      <c r="I21" s="528" t="s">
        <v>45</v>
      </c>
      <c r="J21" s="530" t="s">
        <v>45</v>
      </c>
    </row>
    <row r="22" spans="1:10" x14ac:dyDescent="0.2">
      <c r="A22" s="3" t="s">
        <v>648</v>
      </c>
      <c r="B22" s="3"/>
      <c r="C22" s="3"/>
      <c r="D22" s="3"/>
      <c r="E22" s="15"/>
      <c r="F22" s="15"/>
      <c r="G22" s="15"/>
      <c r="H22" s="527" t="s">
        <v>45</v>
      </c>
      <c r="I22" s="528" t="s">
        <v>45</v>
      </c>
      <c r="J22" s="527" t="s">
        <v>45</v>
      </c>
    </row>
    <row r="23" spans="1:10" x14ac:dyDescent="0.2">
      <c r="A23" s="3"/>
      <c r="B23" s="3"/>
      <c r="C23" s="3"/>
      <c r="D23" s="3"/>
      <c r="E23" s="15"/>
      <c r="F23" s="15"/>
      <c r="G23" s="15"/>
      <c r="H23" s="529" t="s">
        <v>45</v>
      </c>
      <c r="I23" s="528" t="s">
        <v>45</v>
      </c>
      <c r="J23" s="530" t="s">
        <v>45</v>
      </c>
    </row>
    <row r="24" spans="1:10" x14ac:dyDescent="0.2">
      <c r="A24" s="3" t="s">
        <v>244</v>
      </c>
      <c r="B24" s="3"/>
      <c r="C24" s="3"/>
      <c r="D24" s="3"/>
      <c r="E24" s="15"/>
      <c r="F24" s="15"/>
      <c r="G24" s="15"/>
      <c r="H24" s="527" t="s">
        <v>45</v>
      </c>
      <c r="I24" s="528" t="s">
        <v>45</v>
      </c>
      <c r="J24" s="527" t="s">
        <v>45</v>
      </c>
    </row>
    <row r="25" spans="1:10" x14ac:dyDescent="0.2">
      <c r="A25" s="3"/>
      <c r="B25" s="3"/>
      <c r="C25" s="3"/>
      <c r="D25" s="3"/>
      <c r="E25" s="15"/>
      <c r="F25" s="15"/>
      <c r="G25" s="15"/>
      <c r="H25" s="531" t="s">
        <v>45</v>
      </c>
      <c r="I25" s="528" t="s">
        <v>45</v>
      </c>
      <c r="J25" s="532" t="s">
        <v>45</v>
      </c>
    </row>
    <row r="26" spans="1:10" x14ac:dyDescent="0.2">
      <c r="A26" s="3"/>
      <c r="B26" s="3"/>
      <c r="C26" s="3"/>
      <c r="D26" s="3"/>
      <c r="E26" s="15"/>
      <c r="F26" s="15"/>
      <c r="G26" s="15"/>
      <c r="H26" s="533" t="s">
        <v>45</v>
      </c>
      <c r="I26" s="528" t="s">
        <v>45</v>
      </c>
      <c r="J26" s="534" t="s">
        <v>45</v>
      </c>
    </row>
    <row r="27" spans="1:10" ht="13.5" thickBot="1" x14ac:dyDescent="0.25">
      <c r="A27" s="3" t="s">
        <v>432</v>
      </c>
      <c r="B27" s="3"/>
      <c r="C27" s="3"/>
      <c r="D27" s="3"/>
      <c r="E27" s="15"/>
      <c r="F27" s="15"/>
      <c r="G27" s="15"/>
      <c r="H27" s="535">
        <v>786688</v>
      </c>
      <c r="I27" s="528" t="s">
        <v>45</v>
      </c>
      <c r="J27" s="535">
        <v>779751</v>
      </c>
    </row>
    <row r="28" spans="1:10" ht="13.5" thickTop="1" x14ac:dyDescent="0.2">
      <c r="A28" s="3"/>
      <c r="B28" s="3"/>
      <c r="C28" s="3"/>
      <c r="D28" s="3"/>
      <c r="E28" s="15"/>
      <c r="F28" s="15"/>
      <c r="G28" s="15"/>
      <c r="H28" s="525" t="s">
        <v>45</v>
      </c>
      <c r="I28" s="528" t="s">
        <v>45</v>
      </c>
      <c r="J28" s="525" t="s">
        <v>45</v>
      </c>
    </row>
    <row r="29" spans="1:10" x14ac:dyDescent="0.2">
      <c r="A29" s="3" t="s">
        <v>649</v>
      </c>
      <c r="B29" s="3"/>
      <c r="C29" s="3"/>
      <c r="D29" s="3"/>
      <c r="E29" s="15"/>
      <c r="F29" s="15"/>
      <c r="G29" s="15"/>
      <c r="H29" s="525" t="s">
        <v>45</v>
      </c>
      <c r="I29" s="528" t="s">
        <v>45</v>
      </c>
      <c r="J29" s="525" t="s">
        <v>45</v>
      </c>
    </row>
    <row r="30" spans="1:10" x14ac:dyDescent="0.2">
      <c r="A30" s="3"/>
      <c r="B30" s="3"/>
      <c r="C30" s="3"/>
      <c r="D30" s="3"/>
      <c r="E30" s="15"/>
      <c r="F30" s="15"/>
      <c r="G30" s="15"/>
      <c r="H30" s="525" t="s">
        <v>45</v>
      </c>
      <c r="I30" s="528" t="s">
        <v>45</v>
      </c>
      <c r="J30" s="526" t="s">
        <v>66</v>
      </c>
    </row>
    <row r="31" spans="1:10" x14ac:dyDescent="0.2">
      <c r="A31" s="9" t="s">
        <v>0</v>
      </c>
      <c r="B31" s="3"/>
      <c r="C31" s="3"/>
      <c r="D31" s="3"/>
      <c r="E31" s="15"/>
      <c r="F31" s="15"/>
      <c r="G31" s="15"/>
      <c r="H31" s="525" t="s">
        <v>45</v>
      </c>
      <c r="I31" s="528" t="s">
        <v>45</v>
      </c>
      <c r="J31" s="527">
        <v>779751</v>
      </c>
    </row>
    <row r="32" spans="1:10" x14ac:dyDescent="0.2">
      <c r="A32" s="9" t="s">
        <v>1</v>
      </c>
      <c r="B32" s="3"/>
      <c r="C32" s="3"/>
      <c r="D32" s="3"/>
      <c r="E32" s="15"/>
      <c r="F32" s="15"/>
      <c r="G32" s="15"/>
      <c r="H32" s="525" t="s">
        <v>45</v>
      </c>
      <c r="I32" s="528" t="s">
        <v>45</v>
      </c>
      <c r="J32" s="527">
        <v>60790</v>
      </c>
    </row>
    <row r="33" spans="1:10" x14ac:dyDescent="0.2">
      <c r="A33" s="9" t="s">
        <v>2</v>
      </c>
      <c r="B33" s="3"/>
      <c r="C33" s="3"/>
      <c r="D33" s="3"/>
      <c r="E33" s="15"/>
      <c r="F33" s="15"/>
      <c r="G33" s="15"/>
      <c r="H33" s="536" t="s">
        <v>45</v>
      </c>
      <c r="I33" s="528" t="s">
        <v>45</v>
      </c>
      <c r="J33" s="537">
        <v>53853</v>
      </c>
    </row>
    <row r="34" spans="1:10" x14ac:dyDescent="0.2">
      <c r="A34" s="6" t="s">
        <v>239</v>
      </c>
      <c r="B34" s="3"/>
      <c r="C34" s="3"/>
      <c r="D34" s="3"/>
      <c r="E34" s="15"/>
      <c r="F34" s="15"/>
      <c r="G34" s="15"/>
      <c r="H34" s="536" t="s">
        <v>45</v>
      </c>
      <c r="I34" s="528" t="s">
        <v>45</v>
      </c>
      <c r="J34" s="527" t="s">
        <v>45</v>
      </c>
    </row>
    <row r="35" spans="1:10" ht="13.5" thickBot="1" x14ac:dyDescent="0.25">
      <c r="A35" s="9" t="s">
        <v>3</v>
      </c>
      <c r="B35" s="3"/>
      <c r="C35" s="3"/>
      <c r="D35" s="3"/>
      <c r="E35" s="15"/>
      <c r="F35" s="15"/>
      <c r="G35" s="15"/>
      <c r="H35" s="525" t="s">
        <v>45</v>
      </c>
      <c r="I35" s="528" t="s">
        <v>45</v>
      </c>
      <c r="J35" s="538">
        <v>786688</v>
      </c>
    </row>
    <row r="36" spans="1:10" ht="13.5" thickTop="1" x14ac:dyDescent="0.2">
      <c r="A36" s="3"/>
      <c r="B36" s="3"/>
      <c r="C36" s="3"/>
      <c r="D36" s="3"/>
      <c r="E36" s="15"/>
      <c r="F36" s="15"/>
      <c r="G36" s="15"/>
      <c r="H36" s="539" t="s">
        <v>45</v>
      </c>
      <c r="I36" s="528" t="s">
        <v>45</v>
      </c>
      <c r="J36" s="525" t="s">
        <v>45</v>
      </c>
    </row>
    <row r="37" spans="1:10" x14ac:dyDescent="0.2">
      <c r="A37" s="9"/>
      <c r="B37" s="3"/>
      <c r="C37" s="3"/>
      <c r="D37" s="3"/>
      <c r="E37" s="15"/>
      <c r="F37" s="15"/>
      <c r="G37" s="15"/>
      <c r="H37" s="539" t="s">
        <v>45</v>
      </c>
      <c r="I37" s="528" t="s">
        <v>45</v>
      </c>
      <c r="J37" s="525" t="s">
        <v>45</v>
      </c>
    </row>
    <row r="38" spans="1:10" x14ac:dyDescent="0.2">
      <c r="A38" s="3" t="s">
        <v>246</v>
      </c>
      <c r="B38" s="3"/>
      <c r="C38" s="3"/>
      <c r="D38" s="3"/>
      <c r="E38" s="15"/>
      <c r="F38" s="15"/>
      <c r="G38" s="15"/>
      <c r="H38" s="525" t="s">
        <v>45</v>
      </c>
      <c r="I38" s="528" t="s">
        <v>45</v>
      </c>
      <c r="J38" s="525" t="s">
        <v>45</v>
      </c>
    </row>
    <row r="39" spans="1:10" x14ac:dyDescent="0.2">
      <c r="A39" s="6" t="s">
        <v>707</v>
      </c>
      <c r="B39" s="3"/>
      <c r="C39" s="3"/>
      <c r="D39" s="3"/>
      <c r="E39" s="15"/>
      <c r="F39" s="15"/>
      <c r="G39" s="15"/>
      <c r="H39" s="525" t="s">
        <v>45</v>
      </c>
      <c r="I39" s="528" t="s">
        <v>45</v>
      </c>
      <c r="J39" s="525" t="s">
        <v>45</v>
      </c>
    </row>
    <row r="40" spans="1:10" x14ac:dyDescent="0.2">
      <c r="A40" s="3"/>
      <c r="B40" s="3"/>
      <c r="C40" s="3"/>
      <c r="D40" s="3"/>
      <c r="E40" s="15"/>
      <c r="F40" s="15"/>
      <c r="G40" s="15"/>
      <c r="H40" s="525" t="s">
        <v>45</v>
      </c>
      <c r="I40" s="528" t="s">
        <v>45</v>
      </c>
      <c r="J40" s="525" t="s">
        <v>45</v>
      </c>
    </row>
    <row r="41" spans="1:10" x14ac:dyDescent="0.2">
      <c r="A41" s="3"/>
      <c r="B41" s="3"/>
      <c r="C41" s="3"/>
      <c r="D41" s="3"/>
      <c r="E41" s="15"/>
      <c r="F41" s="15"/>
      <c r="G41" s="15"/>
      <c r="H41" s="525" t="s">
        <v>45</v>
      </c>
      <c r="I41" s="528" t="s">
        <v>45</v>
      </c>
      <c r="J41" s="525" t="s">
        <v>45</v>
      </c>
    </row>
    <row r="42" spans="1:10" x14ac:dyDescent="0.2">
      <c r="A42" s="10" t="s">
        <v>367</v>
      </c>
      <c r="B42" s="10"/>
      <c r="C42" s="3"/>
      <c r="D42" s="3"/>
      <c r="E42" s="15"/>
      <c r="F42" s="15"/>
      <c r="G42" s="15"/>
      <c r="H42" s="525" t="s">
        <v>45</v>
      </c>
      <c r="I42" s="528" t="s">
        <v>45</v>
      </c>
      <c r="J42" s="525" t="s">
        <v>45</v>
      </c>
    </row>
    <row r="43" spans="1:10" x14ac:dyDescent="0.2">
      <c r="A43" s="3"/>
      <c r="B43" s="3"/>
      <c r="C43" s="3"/>
      <c r="D43" s="3"/>
      <c r="E43" s="15"/>
      <c r="F43" s="15"/>
      <c r="G43" s="15"/>
      <c r="H43" s="3"/>
      <c r="I43" s="1"/>
      <c r="J43" s="525" t="s">
        <v>45</v>
      </c>
    </row>
    <row r="44" spans="1:10" x14ac:dyDescent="0.2">
      <c r="A44" s="3" t="s">
        <v>241</v>
      </c>
      <c r="B44" s="3"/>
      <c r="C44" s="3"/>
      <c r="D44" s="3"/>
      <c r="E44" s="15"/>
      <c r="F44" s="15"/>
      <c r="G44" s="15"/>
      <c r="H44" s="189" t="s">
        <v>501</v>
      </c>
      <c r="I44" s="1"/>
      <c r="J44" s="189" t="s">
        <v>458</v>
      </c>
    </row>
    <row r="45" spans="1:10" x14ac:dyDescent="0.2">
      <c r="A45" s="3"/>
      <c r="B45" s="3"/>
      <c r="C45" s="3"/>
      <c r="D45" s="3"/>
      <c r="E45" s="15"/>
      <c r="F45" s="15"/>
      <c r="G45" s="15"/>
      <c r="H45" s="38" t="s">
        <v>66</v>
      </c>
      <c r="I45" s="1"/>
      <c r="J45" s="526" t="s">
        <v>66</v>
      </c>
    </row>
    <row r="46" spans="1:10" x14ac:dyDescent="0.2">
      <c r="A46" s="3"/>
      <c r="B46" s="3"/>
      <c r="C46" s="3"/>
      <c r="D46" s="3"/>
      <c r="E46" s="15"/>
      <c r="F46" s="15"/>
      <c r="G46" s="15"/>
      <c r="H46" s="52"/>
      <c r="I46" s="1"/>
      <c r="J46" s="580" t="s">
        <v>45</v>
      </c>
    </row>
    <row r="47" spans="1:10" x14ac:dyDescent="0.2">
      <c r="A47" s="6" t="s">
        <v>460</v>
      </c>
      <c r="B47" s="3"/>
      <c r="C47" s="3"/>
      <c r="D47" s="3"/>
      <c r="E47" s="15"/>
      <c r="F47" s="408" t="s">
        <v>45</v>
      </c>
      <c r="G47" s="408" t="s">
        <v>45</v>
      </c>
      <c r="H47" s="540">
        <v>2115041</v>
      </c>
      <c r="I47" s="541" t="s">
        <v>45</v>
      </c>
      <c r="J47" s="540">
        <v>1318351</v>
      </c>
    </row>
    <row r="48" spans="1:10" x14ac:dyDescent="0.2">
      <c r="A48" s="3"/>
      <c r="B48" s="3"/>
      <c r="C48" s="3"/>
      <c r="D48" s="3"/>
      <c r="E48" s="15"/>
      <c r="F48" s="408" t="s">
        <v>45</v>
      </c>
      <c r="G48" s="408" t="s">
        <v>45</v>
      </c>
      <c r="H48" s="540" t="s">
        <v>45</v>
      </c>
      <c r="I48" s="541" t="s">
        <v>45</v>
      </c>
      <c r="J48" s="540" t="s">
        <v>45</v>
      </c>
    </row>
    <row r="49" spans="1:12" x14ac:dyDescent="0.2">
      <c r="A49" s="3" t="s">
        <v>384</v>
      </c>
      <c r="B49" s="3"/>
      <c r="C49" s="3"/>
      <c r="D49" s="3"/>
      <c r="E49" s="15"/>
      <c r="F49" s="408" t="s">
        <v>45</v>
      </c>
      <c r="G49" s="408" t="s">
        <v>45</v>
      </c>
      <c r="H49" s="540">
        <v>16422905</v>
      </c>
      <c r="I49" s="541" t="s">
        <v>45</v>
      </c>
      <c r="J49" s="540">
        <v>14032199</v>
      </c>
      <c r="L49" s="289"/>
    </row>
    <row r="50" spans="1:12" x14ac:dyDescent="0.2">
      <c r="A50" s="3"/>
      <c r="B50" s="3"/>
      <c r="C50" s="3"/>
      <c r="D50" s="3"/>
      <c r="E50" s="15"/>
      <c r="F50" s="408" t="s">
        <v>45</v>
      </c>
      <c r="G50" s="408" t="s">
        <v>45</v>
      </c>
      <c r="H50" s="540" t="s">
        <v>45</v>
      </c>
      <c r="I50" s="541" t="s">
        <v>45</v>
      </c>
      <c r="J50" s="540" t="s">
        <v>45</v>
      </c>
    </row>
    <row r="51" spans="1:12" x14ac:dyDescent="0.2">
      <c r="A51" s="3" t="s">
        <v>376</v>
      </c>
      <c r="B51" s="3"/>
      <c r="C51" s="3"/>
      <c r="D51" s="3"/>
      <c r="E51" s="15"/>
      <c r="F51" s="408" t="s">
        <v>45</v>
      </c>
      <c r="G51" s="408" t="s">
        <v>45</v>
      </c>
      <c r="H51" s="540">
        <v>5778529</v>
      </c>
      <c r="I51" s="541" t="s">
        <v>45</v>
      </c>
      <c r="J51" s="540">
        <v>4209464</v>
      </c>
      <c r="L51" s="289"/>
    </row>
    <row r="52" spans="1:12" x14ac:dyDescent="0.2">
      <c r="A52" s="3"/>
      <c r="B52" s="3"/>
      <c r="C52" s="3"/>
      <c r="D52" s="3"/>
      <c r="E52" s="15"/>
      <c r="F52" s="408" t="s">
        <v>45</v>
      </c>
      <c r="G52" s="408" t="s">
        <v>45</v>
      </c>
      <c r="H52" s="540" t="s">
        <v>45</v>
      </c>
      <c r="I52" s="541" t="s">
        <v>45</v>
      </c>
      <c r="J52" s="540" t="s">
        <v>45</v>
      </c>
    </row>
    <row r="53" spans="1:12" x14ac:dyDescent="0.2">
      <c r="A53" s="6" t="s">
        <v>118</v>
      </c>
      <c r="B53" s="3"/>
      <c r="C53" s="3"/>
      <c r="D53" s="3"/>
      <c r="E53" s="15"/>
      <c r="F53" s="408" t="s">
        <v>45</v>
      </c>
      <c r="G53" s="408" t="s">
        <v>45</v>
      </c>
      <c r="H53" s="540">
        <v>1032582</v>
      </c>
      <c r="I53" s="541" t="s">
        <v>45</v>
      </c>
      <c r="J53" s="540">
        <v>801531</v>
      </c>
    </row>
    <row r="54" spans="1:12" x14ac:dyDescent="0.2">
      <c r="A54" s="3"/>
      <c r="B54" s="3"/>
      <c r="C54" s="3"/>
      <c r="D54" s="3"/>
      <c r="E54" s="15"/>
      <c r="F54" s="408" t="s">
        <v>45</v>
      </c>
      <c r="G54" s="408" t="s">
        <v>45</v>
      </c>
      <c r="H54" s="540" t="s">
        <v>45</v>
      </c>
      <c r="I54" s="541" t="s">
        <v>45</v>
      </c>
      <c r="J54" s="540" t="s">
        <v>45</v>
      </c>
    </row>
    <row r="55" spans="1:12" x14ac:dyDescent="0.2">
      <c r="A55" s="3" t="s">
        <v>377</v>
      </c>
      <c r="B55" s="3"/>
      <c r="C55" s="3"/>
      <c r="D55" s="3"/>
      <c r="E55" s="15"/>
      <c r="F55" s="408" t="s">
        <v>45</v>
      </c>
      <c r="G55" s="408" t="s">
        <v>45</v>
      </c>
      <c r="H55" s="540">
        <v>2016660</v>
      </c>
      <c r="I55" s="541" t="s">
        <v>45</v>
      </c>
      <c r="J55" s="540">
        <v>1646441</v>
      </c>
      <c r="L55" s="289"/>
    </row>
    <row r="56" spans="1:12" x14ac:dyDescent="0.2">
      <c r="A56" s="3"/>
      <c r="B56" s="3"/>
      <c r="C56" s="3"/>
      <c r="D56" s="3"/>
      <c r="E56" s="15"/>
      <c r="F56" s="408" t="s">
        <v>45</v>
      </c>
      <c r="G56" s="408" t="s">
        <v>45</v>
      </c>
      <c r="H56" s="540" t="s">
        <v>45</v>
      </c>
      <c r="I56" s="541" t="s">
        <v>45</v>
      </c>
      <c r="J56" s="540" t="s">
        <v>45</v>
      </c>
    </row>
    <row r="57" spans="1:12" x14ac:dyDescent="0.2">
      <c r="A57" s="3" t="s">
        <v>378</v>
      </c>
      <c r="B57" s="3"/>
      <c r="C57" s="3"/>
      <c r="D57" s="3"/>
      <c r="E57" s="15"/>
      <c r="F57" s="408" t="s">
        <v>45</v>
      </c>
      <c r="G57" s="408" t="s">
        <v>45</v>
      </c>
      <c r="H57" s="540">
        <v>64135</v>
      </c>
      <c r="I57" s="541" t="s">
        <v>45</v>
      </c>
      <c r="J57" s="540">
        <v>84517</v>
      </c>
    </row>
    <row r="58" spans="1:12" x14ac:dyDescent="0.2">
      <c r="A58" s="3"/>
      <c r="B58" s="3"/>
      <c r="C58" s="3"/>
      <c r="D58" s="3"/>
      <c r="E58" s="15"/>
      <c r="F58" s="408" t="s">
        <v>45</v>
      </c>
      <c r="G58" s="408" t="s">
        <v>45</v>
      </c>
      <c r="H58" s="540" t="s">
        <v>45</v>
      </c>
      <c r="I58" s="541" t="s">
        <v>45</v>
      </c>
      <c r="J58" s="540" t="s">
        <v>45</v>
      </c>
    </row>
    <row r="59" spans="1:12" x14ac:dyDescent="0.2">
      <c r="A59" s="3" t="s">
        <v>242</v>
      </c>
      <c r="B59" s="3"/>
      <c r="C59" s="3"/>
      <c r="D59" s="3"/>
      <c r="E59" s="15"/>
      <c r="F59" s="408" t="s">
        <v>45</v>
      </c>
      <c r="G59" s="408" t="s">
        <v>45</v>
      </c>
      <c r="H59" s="540">
        <v>182447</v>
      </c>
      <c r="I59" s="541" t="s">
        <v>45</v>
      </c>
      <c r="J59" s="540">
        <v>38198</v>
      </c>
    </row>
    <row r="60" spans="1:12" x14ac:dyDescent="0.2">
      <c r="A60" s="3"/>
      <c r="B60" s="3"/>
      <c r="C60" s="3"/>
      <c r="D60" s="3"/>
      <c r="E60" s="15"/>
      <c r="F60" s="408" t="s">
        <v>45</v>
      </c>
      <c r="G60" s="408" t="s">
        <v>45</v>
      </c>
      <c r="H60" s="540" t="s">
        <v>45</v>
      </c>
      <c r="I60" s="541" t="s">
        <v>45</v>
      </c>
      <c r="J60" s="540" t="s">
        <v>45</v>
      </c>
    </row>
    <row r="61" spans="1:12" x14ac:dyDescent="0.2">
      <c r="A61" s="6" t="s">
        <v>708</v>
      </c>
      <c r="B61" s="3"/>
      <c r="C61" s="3"/>
      <c r="D61" s="3"/>
      <c r="E61" s="15"/>
      <c r="F61" s="408" t="s">
        <v>45</v>
      </c>
      <c r="G61" s="408" t="s">
        <v>45</v>
      </c>
      <c r="H61" s="529">
        <v>141907</v>
      </c>
      <c r="I61" s="542" t="s">
        <v>45</v>
      </c>
      <c r="J61" s="529">
        <v>175819</v>
      </c>
    </row>
    <row r="62" spans="1:12" x14ac:dyDescent="0.2">
      <c r="A62" s="3"/>
      <c r="B62" s="3"/>
      <c r="C62" s="3"/>
      <c r="D62" s="3"/>
      <c r="E62" s="15"/>
      <c r="F62" s="408" t="s">
        <v>45</v>
      </c>
      <c r="G62" s="408" t="s">
        <v>45</v>
      </c>
      <c r="H62" s="540" t="s">
        <v>45</v>
      </c>
      <c r="I62" s="541" t="s">
        <v>45</v>
      </c>
      <c r="J62" s="540" t="s">
        <v>45</v>
      </c>
    </row>
    <row r="63" spans="1:12" x14ac:dyDescent="0.2">
      <c r="A63" s="3" t="s">
        <v>243</v>
      </c>
      <c r="B63" s="3"/>
      <c r="C63" s="3"/>
      <c r="D63" s="3"/>
      <c r="E63" s="15"/>
      <c r="F63" s="408" t="s">
        <v>45</v>
      </c>
      <c r="G63" s="408" t="s">
        <v>45</v>
      </c>
      <c r="H63" s="540">
        <v>993058</v>
      </c>
      <c r="I63" s="541" t="s">
        <v>45</v>
      </c>
      <c r="J63" s="540">
        <v>8418314</v>
      </c>
    </row>
    <row r="64" spans="1:12" x14ac:dyDescent="0.2">
      <c r="A64" s="3"/>
      <c r="B64" s="3"/>
      <c r="C64" s="3"/>
      <c r="D64" s="3"/>
      <c r="E64" s="15"/>
      <c r="F64" s="408" t="s">
        <v>45</v>
      </c>
      <c r="G64" s="408" t="s">
        <v>45</v>
      </c>
      <c r="H64" s="540" t="s">
        <v>45</v>
      </c>
      <c r="I64" s="541" t="s">
        <v>45</v>
      </c>
      <c r="J64" s="540" t="s">
        <v>45</v>
      </c>
    </row>
    <row r="65" spans="1:12" x14ac:dyDescent="0.2">
      <c r="A65" s="3"/>
      <c r="B65" s="3"/>
      <c r="C65" s="3"/>
      <c r="D65" s="3"/>
      <c r="E65" s="15"/>
      <c r="F65" s="408" t="s">
        <v>45</v>
      </c>
      <c r="G65" s="408" t="s">
        <v>45</v>
      </c>
      <c r="H65" s="531" t="s">
        <v>45</v>
      </c>
      <c r="I65" s="541" t="s">
        <v>45</v>
      </c>
      <c r="J65" s="531" t="s">
        <v>45</v>
      </c>
    </row>
    <row r="66" spans="1:12" x14ac:dyDescent="0.2">
      <c r="A66" s="3"/>
      <c r="B66" s="3"/>
      <c r="C66" s="3"/>
      <c r="D66" s="3"/>
      <c r="E66" s="15"/>
      <c r="F66" s="408" t="s">
        <v>45</v>
      </c>
      <c r="G66" s="408" t="s">
        <v>45</v>
      </c>
      <c r="H66" s="533" t="s">
        <v>45</v>
      </c>
      <c r="I66" s="543" t="s">
        <v>45</v>
      </c>
      <c r="J66" s="533" t="s">
        <v>45</v>
      </c>
      <c r="L66" s="289"/>
    </row>
    <row r="67" spans="1:12" ht="13.5" thickBot="1" x14ac:dyDescent="0.25">
      <c r="A67" s="3"/>
      <c r="B67" s="3"/>
      <c r="C67" s="3"/>
      <c r="D67" s="3"/>
      <c r="E67" s="15"/>
      <c r="F67" s="408" t="s">
        <v>45</v>
      </c>
      <c r="G67" s="408" t="s">
        <v>45</v>
      </c>
      <c r="H67" s="535">
        <v>28747265</v>
      </c>
      <c r="I67" s="530" t="s">
        <v>45</v>
      </c>
      <c r="J67" s="535">
        <v>30724835</v>
      </c>
    </row>
    <row r="68" spans="1:12" ht="13.5" thickTop="1" x14ac:dyDescent="0.2">
      <c r="A68" s="3"/>
      <c r="B68" s="3"/>
      <c r="C68" s="3"/>
      <c r="D68" s="3"/>
      <c r="E68" s="15"/>
      <c r="F68" s="408" t="s">
        <v>45</v>
      </c>
      <c r="G68" s="408" t="s">
        <v>45</v>
      </c>
      <c r="H68" s="540" t="s">
        <v>45</v>
      </c>
      <c r="I68" s="541" t="s">
        <v>45</v>
      </c>
      <c r="J68" s="540" t="s">
        <v>45</v>
      </c>
    </row>
    <row r="69" spans="1:12" x14ac:dyDescent="0.2">
      <c r="A69" s="3" t="s">
        <v>245</v>
      </c>
      <c r="B69" s="3"/>
      <c r="C69" s="3"/>
      <c r="D69" s="3"/>
      <c r="E69" s="15"/>
      <c r="F69" s="408" t="s">
        <v>45</v>
      </c>
      <c r="G69" s="408" t="s">
        <v>45</v>
      </c>
      <c r="H69" s="540" t="s">
        <v>45</v>
      </c>
      <c r="I69" s="541" t="s">
        <v>45</v>
      </c>
      <c r="J69" s="540" t="s">
        <v>45</v>
      </c>
    </row>
    <row r="70" spans="1:12" x14ac:dyDescent="0.2">
      <c r="A70" s="3"/>
      <c r="B70" s="3"/>
      <c r="C70" s="3"/>
      <c r="D70" s="3"/>
      <c r="E70" s="15"/>
      <c r="F70" s="408" t="s">
        <v>45</v>
      </c>
      <c r="G70" s="408" t="s">
        <v>45</v>
      </c>
      <c r="H70" s="540" t="s">
        <v>45</v>
      </c>
      <c r="I70" s="541" t="s">
        <v>45</v>
      </c>
      <c r="J70" s="544" t="s">
        <v>364</v>
      </c>
    </row>
    <row r="71" spans="1:12" x14ac:dyDescent="0.2">
      <c r="A71" s="9" t="s">
        <v>0</v>
      </c>
      <c r="B71" s="3"/>
      <c r="C71" s="3"/>
      <c r="D71" s="3"/>
      <c r="E71" s="15"/>
      <c r="F71" s="408" t="s">
        <v>45</v>
      </c>
      <c r="G71" s="408" t="s">
        <v>45</v>
      </c>
      <c r="H71" s="540" t="s">
        <v>45</v>
      </c>
      <c r="I71" s="541" t="s">
        <v>45</v>
      </c>
      <c r="J71" s="545">
        <v>30724835</v>
      </c>
    </row>
    <row r="72" spans="1:12" x14ac:dyDescent="0.2">
      <c r="A72" s="9" t="s">
        <v>4</v>
      </c>
      <c r="B72" s="3"/>
      <c r="C72" s="3"/>
      <c r="D72" s="3"/>
      <c r="E72" s="15"/>
      <c r="F72" s="408" t="s">
        <v>45</v>
      </c>
      <c r="G72" s="408" t="s">
        <v>45</v>
      </c>
      <c r="H72" s="540" t="s">
        <v>45</v>
      </c>
      <c r="I72" s="541" t="s">
        <v>45</v>
      </c>
      <c r="J72" s="540">
        <v>-430061</v>
      </c>
    </row>
    <row r="73" spans="1:12" x14ac:dyDescent="0.2">
      <c r="A73" s="9" t="s">
        <v>5</v>
      </c>
      <c r="B73" s="3"/>
      <c r="C73" s="3"/>
      <c r="D73" s="3"/>
      <c r="E73" s="15"/>
      <c r="F73" s="408" t="s">
        <v>45</v>
      </c>
      <c r="G73" s="408" t="s">
        <v>45</v>
      </c>
      <c r="H73" s="540" t="s">
        <v>45</v>
      </c>
      <c r="I73" s="541" t="s">
        <v>45</v>
      </c>
      <c r="J73" s="540">
        <v>1547509</v>
      </c>
    </row>
    <row r="74" spans="1:12" x14ac:dyDescent="0.2">
      <c r="A74" s="6" t="s">
        <v>239</v>
      </c>
      <c r="B74" s="3"/>
      <c r="C74" s="3"/>
      <c r="D74" s="3"/>
      <c r="E74" s="15"/>
      <c r="F74" s="408" t="s">
        <v>45</v>
      </c>
      <c r="G74" s="408" t="s">
        <v>45</v>
      </c>
      <c r="H74" s="546" t="s">
        <v>45</v>
      </c>
      <c r="I74" s="541" t="s">
        <v>45</v>
      </c>
      <c r="J74" s="533" t="s">
        <v>45</v>
      </c>
    </row>
    <row r="75" spans="1:12" ht="13.5" thickBot="1" x14ac:dyDescent="0.25">
      <c r="A75" s="9" t="s">
        <v>3</v>
      </c>
      <c r="B75" s="3"/>
      <c r="C75" s="3"/>
      <c r="D75" s="3"/>
      <c r="E75" s="15"/>
      <c r="F75" s="408" t="s">
        <v>45</v>
      </c>
      <c r="G75" s="408" t="s">
        <v>45</v>
      </c>
      <c r="H75" s="525" t="s">
        <v>45</v>
      </c>
      <c r="I75" s="528" t="s">
        <v>45</v>
      </c>
      <c r="J75" s="538">
        <v>28747265</v>
      </c>
    </row>
    <row r="76" spans="1:12" ht="13.5" thickTop="1" x14ac:dyDescent="0.2">
      <c r="A76" s="3"/>
      <c r="B76" s="3"/>
      <c r="C76" s="3"/>
      <c r="D76" s="3"/>
      <c r="E76" s="15"/>
      <c r="F76" s="408" t="s">
        <v>45</v>
      </c>
      <c r="G76" s="408" t="s">
        <v>45</v>
      </c>
      <c r="H76" s="525" t="s">
        <v>45</v>
      </c>
      <c r="I76" s="528" t="s">
        <v>45</v>
      </c>
      <c r="J76" s="547" t="s">
        <v>45</v>
      </c>
    </row>
    <row r="77" spans="1:12" x14ac:dyDescent="0.2">
      <c r="A77" s="9"/>
      <c r="B77" s="6"/>
      <c r="C77" s="6"/>
      <c r="D77" s="6"/>
      <c r="E77" s="15"/>
      <c r="F77" s="408" t="s">
        <v>45</v>
      </c>
      <c r="G77" s="408" t="s">
        <v>45</v>
      </c>
      <c r="H77" s="548" t="s">
        <v>45</v>
      </c>
      <c r="I77" s="548" t="s">
        <v>45</v>
      </c>
      <c r="J77" s="548" t="s">
        <v>45</v>
      </c>
    </row>
    <row r="78" spans="1:12" x14ac:dyDescent="0.2">
      <c r="A78" s="3" t="s">
        <v>247</v>
      </c>
      <c r="B78" s="3"/>
      <c r="C78" s="3"/>
      <c r="D78" s="3"/>
      <c r="E78" s="15"/>
      <c r="F78" s="408" t="s">
        <v>45</v>
      </c>
      <c r="G78" s="408" t="s">
        <v>45</v>
      </c>
      <c r="H78" s="536" t="s">
        <v>45</v>
      </c>
      <c r="I78" s="528" t="s">
        <v>45</v>
      </c>
      <c r="J78" s="539" t="s">
        <v>45</v>
      </c>
    </row>
    <row r="79" spans="1:12" x14ac:dyDescent="0.2">
      <c r="A79" s="6" t="s">
        <v>709</v>
      </c>
      <c r="B79" s="3"/>
      <c r="C79" s="3"/>
      <c r="D79" s="3"/>
      <c r="E79" s="15"/>
      <c r="F79" s="408" t="s">
        <v>45</v>
      </c>
      <c r="G79" s="408" t="s">
        <v>45</v>
      </c>
      <c r="H79" s="536" t="s">
        <v>45</v>
      </c>
      <c r="I79" s="528" t="s">
        <v>45</v>
      </c>
      <c r="J79" s="539" t="s">
        <v>45</v>
      </c>
    </row>
    <row r="80" spans="1:12" x14ac:dyDescent="0.2">
      <c r="A80" s="6" t="s">
        <v>712</v>
      </c>
      <c r="B80" s="3"/>
      <c r="C80" s="3"/>
      <c r="D80" s="3"/>
      <c r="E80" s="15"/>
      <c r="F80" s="408" t="s">
        <v>45</v>
      </c>
      <c r="G80" s="408" t="s">
        <v>45</v>
      </c>
      <c r="H80" s="525" t="s">
        <v>45</v>
      </c>
      <c r="I80" s="528" t="s">
        <v>45</v>
      </c>
      <c r="J80" s="547" t="s">
        <v>45</v>
      </c>
    </row>
    <row r="81" spans="1:10" x14ac:dyDescent="0.2">
      <c r="A81" s="184"/>
      <c r="B81" s="3"/>
      <c r="C81" s="3"/>
      <c r="D81" s="3"/>
      <c r="E81" s="15"/>
      <c r="F81" s="15"/>
      <c r="G81" s="15"/>
      <c r="H81" s="39"/>
      <c r="I81" s="1"/>
      <c r="J81" s="549" t="s">
        <v>45</v>
      </c>
    </row>
    <row r="82" spans="1:10" x14ac:dyDescent="0.2">
      <c r="A82" s="10" t="s">
        <v>304</v>
      </c>
      <c r="B82" s="3"/>
      <c r="C82" s="3"/>
      <c r="D82" s="3"/>
      <c r="E82" s="15"/>
      <c r="F82" s="15"/>
      <c r="G82" s="15"/>
      <c r="H82" s="189" t="s">
        <v>501</v>
      </c>
      <c r="I82" s="1"/>
      <c r="J82" s="189" t="s">
        <v>458</v>
      </c>
    </row>
    <row r="83" spans="1:10" x14ac:dyDescent="0.2">
      <c r="A83" s="17"/>
      <c r="B83" s="3"/>
      <c r="C83" s="3"/>
      <c r="D83" s="3"/>
      <c r="E83" s="15"/>
      <c r="F83" s="15"/>
      <c r="G83" s="15"/>
      <c r="H83" s="38" t="s">
        <v>66</v>
      </c>
      <c r="I83" s="1"/>
      <c r="J83" s="526" t="s">
        <v>66</v>
      </c>
    </row>
    <row r="84" spans="1:10" x14ac:dyDescent="0.2">
      <c r="A84" s="3" t="s">
        <v>87</v>
      </c>
      <c r="B84" s="3"/>
      <c r="C84" s="3"/>
      <c r="D84" s="3"/>
      <c r="E84" s="15"/>
      <c r="F84" s="15"/>
      <c r="G84" s="15"/>
      <c r="H84" s="3"/>
      <c r="I84" s="1"/>
      <c r="J84" s="525" t="s">
        <v>45</v>
      </c>
    </row>
    <row r="85" spans="1:10" x14ac:dyDescent="0.2">
      <c r="A85" s="3"/>
      <c r="B85" s="3"/>
      <c r="C85" s="3"/>
      <c r="D85" s="3"/>
      <c r="E85" s="15"/>
      <c r="F85" s="15"/>
      <c r="G85" s="408" t="s">
        <v>45</v>
      </c>
      <c r="H85" s="525" t="s">
        <v>45</v>
      </c>
      <c r="I85" s="528" t="s">
        <v>45</v>
      </c>
      <c r="J85" s="525" t="s">
        <v>45</v>
      </c>
    </row>
    <row r="86" spans="1:10" x14ac:dyDescent="0.2">
      <c r="A86" s="3" t="s">
        <v>88</v>
      </c>
      <c r="B86" s="3"/>
      <c r="C86" s="3"/>
      <c r="D86" s="3"/>
      <c r="E86" s="15"/>
      <c r="F86" s="15"/>
      <c r="G86" s="408" t="s">
        <v>45</v>
      </c>
      <c r="H86" s="550" t="s">
        <v>45</v>
      </c>
      <c r="I86" s="528" t="s">
        <v>45</v>
      </c>
      <c r="J86" s="551" t="s">
        <v>45</v>
      </c>
    </row>
    <row r="87" spans="1:10" x14ac:dyDescent="0.2">
      <c r="A87" s="6" t="s">
        <v>558</v>
      </c>
      <c r="B87" s="3"/>
      <c r="C87" s="3"/>
      <c r="D87" s="3"/>
      <c r="E87" s="15"/>
      <c r="F87" s="15"/>
      <c r="G87" s="408" t="s">
        <v>45</v>
      </c>
      <c r="H87" s="552">
        <v>135688</v>
      </c>
      <c r="I87" s="528" t="s">
        <v>45</v>
      </c>
      <c r="J87" s="552">
        <v>135688</v>
      </c>
    </row>
    <row r="88" spans="1:10" x14ac:dyDescent="0.2">
      <c r="A88" s="6" t="s">
        <v>139</v>
      </c>
      <c r="B88" s="3"/>
      <c r="C88" s="3"/>
      <c r="D88" s="3"/>
      <c r="E88" s="15"/>
      <c r="F88" s="15"/>
      <c r="G88" s="408" t="s">
        <v>45</v>
      </c>
      <c r="H88" s="534">
        <v>2404237</v>
      </c>
      <c r="I88" s="528" t="s">
        <v>45</v>
      </c>
      <c r="J88" s="534">
        <v>2224962</v>
      </c>
    </row>
    <row r="89" spans="1:10" x14ac:dyDescent="0.2">
      <c r="A89" s="6" t="s">
        <v>723</v>
      </c>
      <c r="B89" s="3"/>
      <c r="C89" s="3"/>
      <c r="D89" s="3"/>
      <c r="E89" s="15"/>
      <c r="F89" s="15"/>
      <c r="G89" s="408" t="s">
        <v>45</v>
      </c>
      <c r="H89" s="552" t="s">
        <v>45</v>
      </c>
      <c r="I89" s="553" t="s">
        <v>45</v>
      </c>
      <c r="J89" s="552" t="s">
        <v>45</v>
      </c>
    </row>
    <row r="90" spans="1:10" ht="13.5" thickBot="1" x14ac:dyDescent="0.25">
      <c r="A90" s="10"/>
      <c r="B90" s="10"/>
      <c r="C90" s="10"/>
      <c r="D90" s="10"/>
      <c r="E90" s="15"/>
      <c r="F90" s="15"/>
      <c r="G90" s="408" t="s">
        <v>45</v>
      </c>
      <c r="H90" s="554">
        <v>2539925</v>
      </c>
      <c r="I90" s="530" t="s">
        <v>45</v>
      </c>
      <c r="J90" s="554">
        <v>2360650</v>
      </c>
    </row>
    <row r="91" spans="1:10" ht="13.5" thickTop="1" x14ac:dyDescent="0.2">
      <c r="A91" s="3"/>
      <c r="B91" s="3"/>
      <c r="C91" s="3"/>
      <c r="D91" s="3"/>
      <c r="E91" s="15"/>
      <c r="F91" s="15"/>
      <c r="G91" s="408" t="s">
        <v>45</v>
      </c>
      <c r="H91" s="525" t="s">
        <v>45</v>
      </c>
      <c r="I91" s="528" t="s">
        <v>45</v>
      </c>
      <c r="J91" s="525" t="s">
        <v>45</v>
      </c>
    </row>
    <row r="92" spans="1:10" x14ac:dyDescent="0.2">
      <c r="A92" s="3"/>
      <c r="B92" s="3"/>
      <c r="C92" s="3"/>
      <c r="D92" s="3"/>
      <c r="E92" s="15"/>
      <c r="F92" s="15"/>
      <c r="G92" s="408" t="s">
        <v>45</v>
      </c>
      <c r="H92" s="525" t="s">
        <v>45</v>
      </c>
      <c r="I92" s="528" t="s">
        <v>45</v>
      </c>
      <c r="J92" s="525" t="s">
        <v>45</v>
      </c>
    </row>
    <row r="93" spans="1:10" x14ac:dyDescent="0.2">
      <c r="A93" s="3"/>
      <c r="B93" s="3"/>
      <c r="C93" s="3"/>
      <c r="D93" s="3"/>
      <c r="E93" s="15"/>
      <c r="F93" s="15"/>
      <c r="G93" s="408" t="s">
        <v>45</v>
      </c>
      <c r="H93" s="525" t="s">
        <v>45</v>
      </c>
      <c r="I93" s="528" t="s">
        <v>45</v>
      </c>
      <c r="J93" s="525" t="s">
        <v>45</v>
      </c>
    </row>
    <row r="94" spans="1:10" x14ac:dyDescent="0.2">
      <c r="A94" s="6"/>
      <c r="B94" s="3"/>
      <c r="C94" s="3"/>
      <c r="D94" s="3"/>
      <c r="E94" s="15"/>
      <c r="F94" s="15"/>
      <c r="G94" s="408" t="s">
        <v>45</v>
      </c>
      <c r="H94" s="525" t="s">
        <v>45</v>
      </c>
      <c r="I94" s="528" t="s">
        <v>45</v>
      </c>
      <c r="J94" s="525" t="s">
        <v>45</v>
      </c>
    </row>
    <row r="95" spans="1:10" x14ac:dyDescent="0.2">
      <c r="A95" s="3"/>
      <c r="B95" s="3"/>
      <c r="C95" s="3"/>
      <c r="D95" s="3"/>
      <c r="E95" s="15"/>
      <c r="F95" s="15"/>
      <c r="G95" s="408" t="s">
        <v>45</v>
      </c>
      <c r="H95" s="525" t="s">
        <v>45</v>
      </c>
      <c r="I95" s="528" t="s">
        <v>45</v>
      </c>
      <c r="J95" s="525" t="s">
        <v>45</v>
      </c>
    </row>
    <row r="96" spans="1:10" x14ac:dyDescent="0.2">
      <c r="A96" s="3"/>
      <c r="B96" s="3"/>
      <c r="C96" s="3"/>
      <c r="D96" s="3"/>
      <c r="E96" s="15"/>
      <c r="F96" s="15"/>
      <c r="G96" s="408" t="s">
        <v>45</v>
      </c>
      <c r="H96" s="525" t="s">
        <v>45</v>
      </c>
      <c r="I96" s="528" t="s">
        <v>45</v>
      </c>
      <c r="J96" s="525" t="s">
        <v>45</v>
      </c>
    </row>
    <row r="97" spans="1:10" x14ac:dyDescent="0.2">
      <c r="A97" s="3"/>
      <c r="B97" s="3"/>
      <c r="C97" s="3"/>
      <c r="D97" s="3"/>
      <c r="E97" s="15"/>
      <c r="F97" s="15"/>
      <c r="G97" s="408" t="s">
        <v>45</v>
      </c>
      <c r="H97" s="525" t="s">
        <v>45</v>
      </c>
      <c r="I97" s="528" t="s">
        <v>45</v>
      </c>
      <c r="J97" s="525" t="s">
        <v>45</v>
      </c>
    </row>
    <row r="98" spans="1:10" x14ac:dyDescent="0.2">
      <c r="A98" s="3"/>
      <c r="B98" s="3"/>
      <c r="C98" s="3"/>
      <c r="D98" s="3"/>
      <c r="E98" s="15"/>
      <c r="F98" s="15"/>
      <c r="G98" s="408" t="s">
        <v>45</v>
      </c>
      <c r="H98" s="525" t="s">
        <v>45</v>
      </c>
      <c r="I98" s="528" t="s">
        <v>45</v>
      </c>
      <c r="J98" s="525" t="s">
        <v>45</v>
      </c>
    </row>
    <row r="99" spans="1:10" x14ac:dyDescent="0.2">
      <c r="A99" s="3"/>
      <c r="B99" s="3"/>
      <c r="C99" s="3"/>
      <c r="D99" s="3"/>
      <c r="E99" s="15"/>
      <c r="F99" s="15"/>
      <c r="G99" s="408" t="s">
        <v>45</v>
      </c>
      <c r="H99" s="525" t="s">
        <v>45</v>
      </c>
      <c r="I99" s="528" t="s">
        <v>45</v>
      </c>
      <c r="J99" s="525" t="s">
        <v>45</v>
      </c>
    </row>
    <row r="100" spans="1:10" x14ac:dyDescent="0.2">
      <c r="A100" s="3"/>
      <c r="B100" s="3"/>
      <c r="C100" s="3"/>
      <c r="D100" s="3"/>
      <c r="F100" s="378" t="s">
        <v>274</v>
      </c>
      <c r="G100" s="378"/>
      <c r="H100" s="379" t="s">
        <v>303</v>
      </c>
      <c r="I100" s="1"/>
      <c r="J100" s="525" t="s">
        <v>45</v>
      </c>
    </row>
    <row r="101" spans="1:10" x14ac:dyDescent="0.2">
      <c r="A101" s="3"/>
      <c r="B101" s="3"/>
      <c r="C101" s="3"/>
      <c r="D101" s="3"/>
      <c r="F101" s="380" t="s">
        <v>275</v>
      </c>
      <c r="G101" s="378"/>
      <c r="H101" s="381"/>
      <c r="I101" s="1"/>
      <c r="J101" s="525" t="s">
        <v>45</v>
      </c>
    </row>
    <row r="102" spans="1:10" x14ac:dyDescent="0.2">
      <c r="A102" s="3"/>
      <c r="B102" s="3"/>
      <c r="C102" s="3"/>
      <c r="D102" s="3"/>
      <c r="F102" s="45" t="s">
        <v>66</v>
      </c>
      <c r="G102" s="378"/>
      <c r="H102" s="45" t="s">
        <v>66</v>
      </c>
      <c r="I102" s="1"/>
      <c r="J102" s="525" t="s">
        <v>45</v>
      </c>
    </row>
    <row r="103" spans="1:10" x14ac:dyDescent="0.2">
      <c r="A103" s="17" t="s">
        <v>559</v>
      </c>
      <c r="B103" s="3"/>
      <c r="C103" s="3"/>
      <c r="D103" s="3"/>
      <c r="E103" s="410" t="s">
        <v>45</v>
      </c>
      <c r="F103" s="408" t="s">
        <v>45</v>
      </c>
      <c r="G103" s="408" t="s">
        <v>45</v>
      </c>
      <c r="H103" s="525" t="s">
        <v>45</v>
      </c>
      <c r="I103" s="528" t="s">
        <v>45</v>
      </c>
      <c r="J103" s="525" t="s">
        <v>45</v>
      </c>
    </row>
    <row r="104" spans="1:10" x14ac:dyDescent="0.2">
      <c r="A104" s="3"/>
      <c r="B104" s="3"/>
      <c r="C104" s="3"/>
      <c r="D104" s="3"/>
      <c r="E104" s="410" t="s">
        <v>45</v>
      </c>
      <c r="F104" s="408" t="s">
        <v>45</v>
      </c>
      <c r="G104" s="408" t="s">
        <v>45</v>
      </c>
      <c r="H104" s="525" t="s">
        <v>45</v>
      </c>
      <c r="I104" s="528" t="s">
        <v>45</v>
      </c>
      <c r="J104" s="525" t="s">
        <v>45</v>
      </c>
    </row>
    <row r="105" spans="1:10" x14ac:dyDescent="0.2">
      <c r="A105" s="6" t="s">
        <v>6</v>
      </c>
      <c r="B105" s="3"/>
      <c r="C105" s="3"/>
      <c r="D105" s="3"/>
      <c r="E105" s="410" t="s">
        <v>45</v>
      </c>
      <c r="F105" s="555">
        <v>1656852</v>
      </c>
      <c r="G105" s="408" t="s">
        <v>45</v>
      </c>
      <c r="H105" s="525">
        <v>1656852</v>
      </c>
      <c r="I105" s="528" t="s">
        <v>45</v>
      </c>
      <c r="J105" s="525" t="s">
        <v>45</v>
      </c>
    </row>
    <row r="106" spans="1:10" x14ac:dyDescent="0.2">
      <c r="A106" s="6"/>
      <c r="B106" s="3"/>
      <c r="C106" s="3"/>
      <c r="D106" s="3"/>
      <c r="E106" s="410" t="s">
        <v>45</v>
      </c>
      <c r="F106" s="408" t="s">
        <v>45</v>
      </c>
      <c r="G106" s="408" t="s">
        <v>45</v>
      </c>
      <c r="H106" s="525" t="s">
        <v>45</v>
      </c>
      <c r="I106" s="528" t="s">
        <v>45</v>
      </c>
      <c r="J106" s="525" t="s">
        <v>45</v>
      </c>
    </row>
    <row r="107" spans="1:10" x14ac:dyDescent="0.2">
      <c r="A107" s="6" t="s">
        <v>560</v>
      </c>
      <c r="B107" s="3"/>
      <c r="C107" s="3"/>
      <c r="D107" s="3"/>
      <c r="E107" s="410" t="s">
        <v>45</v>
      </c>
      <c r="F107" s="555">
        <v>145857</v>
      </c>
      <c r="G107" s="408" t="s">
        <v>45</v>
      </c>
      <c r="H107" s="525">
        <v>145857</v>
      </c>
      <c r="I107" s="528" t="s">
        <v>45</v>
      </c>
      <c r="J107" s="525" t="s">
        <v>45</v>
      </c>
    </row>
    <row r="108" spans="1:10" x14ac:dyDescent="0.2">
      <c r="A108" s="3"/>
      <c r="B108" s="3"/>
      <c r="C108" s="3"/>
      <c r="D108" s="3"/>
      <c r="E108" s="410" t="s">
        <v>45</v>
      </c>
      <c r="F108" s="408" t="s">
        <v>45</v>
      </c>
      <c r="G108" s="408" t="s">
        <v>45</v>
      </c>
      <c r="H108" s="525" t="s">
        <v>45</v>
      </c>
      <c r="I108" s="528" t="s">
        <v>45</v>
      </c>
      <c r="J108" s="525" t="s">
        <v>45</v>
      </c>
    </row>
    <row r="109" spans="1:10" x14ac:dyDescent="0.2">
      <c r="A109" s="6" t="s">
        <v>7</v>
      </c>
      <c r="B109" s="3"/>
      <c r="C109" s="3"/>
      <c r="D109" s="3"/>
      <c r="E109" s="410" t="s">
        <v>45</v>
      </c>
      <c r="F109" s="556">
        <v>1802710</v>
      </c>
      <c r="G109" s="408" t="s">
        <v>45</v>
      </c>
      <c r="H109" s="556">
        <v>1802710</v>
      </c>
      <c r="I109" s="528" t="s">
        <v>45</v>
      </c>
      <c r="J109" s="525" t="s">
        <v>45</v>
      </c>
    </row>
    <row r="110" spans="1:10" x14ac:dyDescent="0.2">
      <c r="A110" s="3"/>
      <c r="B110" s="3"/>
      <c r="C110" s="3"/>
      <c r="D110" s="3"/>
      <c r="E110" s="410" t="s">
        <v>45</v>
      </c>
      <c r="F110" s="408" t="s">
        <v>45</v>
      </c>
      <c r="G110" s="408" t="s">
        <v>45</v>
      </c>
      <c r="H110" s="525" t="s">
        <v>45</v>
      </c>
      <c r="I110" s="528" t="s">
        <v>45</v>
      </c>
      <c r="J110" s="525" t="s">
        <v>45</v>
      </c>
    </row>
    <row r="111" spans="1:10" x14ac:dyDescent="0.2">
      <c r="A111" s="3"/>
      <c r="B111" s="3"/>
      <c r="C111" s="3"/>
      <c r="D111" s="3"/>
      <c r="E111" s="410" t="s">
        <v>45</v>
      </c>
      <c r="F111" s="408" t="s">
        <v>45</v>
      </c>
      <c r="G111" s="408" t="s">
        <v>45</v>
      </c>
      <c r="H111" s="525" t="s">
        <v>45</v>
      </c>
      <c r="I111" s="528" t="s">
        <v>45</v>
      </c>
      <c r="J111" s="525" t="s">
        <v>45</v>
      </c>
    </row>
    <row r="112" spans="1:10" x14ac:dyDescent="0.2">
      <c r="A112" s="17" t="s">
        <v>561</v>
      </c>
      <c r="B112" s="3"/>
      <c r="C112" s="3"/>
      <c r="D112" s="3"/>
      <c r="E112" s="410" t="s">
        <v>45</v>
      </c>
      <c r="F112" s="408" t="s">
        <v>45</v>
      </c>
      <c r="G112" s="408" t="s">
        <v>45</v>
      </c>
      <c r="H112" s="525" t="s">
        <v>45</v>
      </c>
      <c r="I112" s="528" t="s">
        <v>45</v>
      </c>
      <c r="J112" s="525" t="s">
        <v>45</v>
      </c>
    </row>
    <row r="113" spans="1:10" x14ac:dyDescent="0.2">
      <c r="A113" s="3"/>
      <c r="B113" s="3"/>
      <c r="C113" s="3"/>
      <c r="D113" s="3"/>
      <c r="E113" s="410" t="s">
        <v>45</v>
      </c>
      <c r="F113" s="408" t="s">
        <v>45</v>
      </c>
      <c r="G113" s="408" t="s">
        <v>45</v>
      </c>
      <c r="H113" s="525" t="s">
        <v>45</v>
      </c>
      <c r="I113" s="528" t="s">
        <v>45</v>
      </c>
      <c r="J113" s="525" t="s">
        <v>45</v>
      </c>
    </row>
    <row r="114" spans="1:10" x14ac:dyDescent="0.2">
      <c r="A114" s="6" t="s">
        <v>6</v>
      </c>
      <c r="B114" s="3"/>
      <c r="C114" s="3"/>
      <c r="D114" s="3"/>
      <c r="E114" s="410" t="s">
        <v>45</v>
      </c>
      <c r="F114" s="555">
        <v>568109</v>
      </c>
      <c r="G114" s="408" t="s">
        <v>45</v>
      </c>
      <c r="H114" s="525">
        <v>568109</v>
      </c>
      <c r="I114" s="528" t="s">
        <v>45</v>
      </c>
      <c r="J114" s="525" t="s">
        <v>45</v>
      </c>
    </row>
    <row r="115" spans="1:10" x14ac:dyDescent="0.2">
      <c r="A115" s="6"/>
      <c r="B115" s="3"/>
      <c r="C115" s="3"/>
      <c r="D115" s="3"/>
      <c r="E115" s="410" t="s">
        <v>45</v>
      </c>
      <c r="F115" s="408" t="s">
        <v>45</v>
      </c>
      <c r="G115" s="408" t="s">
        <v>45</v>
      </c>
      <c r="H115" s="525" t="s">
        <v>45</v>
      </c>
      <c r="I115" s="528" t="s">
        <v>45</v>
      </c>
      <c r="J115" s="525" t="s">
        <v>45</v>
      </c>
    </row>
    <row r="116" spans="1:10" x14ac:dyDescent="0.2">
      <c r="A116" s="6" t="s">
        <v>562</v>
      </c>
      <c r="B116" s="3"/>
      <c r="C116" s="3"/>
      <c r="D116" s="3"/>
      <c r="E116" s="410" t="s">
        <v>45</v>
      </c>
      <c r="F116" s="555">
        <v>33418</v>
      </c>
      <c r="G116" s="408" t="s">
        <v>45</v>
      </c>
      <c r="H116" s="525">
        <v>33418</v>
      </c>
      <c r="I116" s="528" t="s">
        <v>45</v>
      </c>
      <c r="J116" s="525" t="s">
        <v>45</v>
      </c>
    </row>
    <row r="117" spans="1:10" x14ac:dyDescent="0.2">
      <c r="A117" s="3"/>
      <c r="B117" s="3"/>
      <c r="C117" s="3"/>
      <c r="D117" s="3"/>
      <c r="E117" s="410" t="s">
        <v>45</v>
      </c>
      <c r="F117" s="408" t="s">
        <v>45</v>
      </c>
      <c r="G117" s="408" t="s">
        <v>45</v>
      </c>
      <c r="H117" s="525" t="s">
        <v>45</v>
      </c>
      <c r="I117" s="528" t="s">
        <v>45</v>
      </c>
      <c r="J117" s="525" t="s">
        <v>45</v>
      </c>
    </row>
    <row r="118" spans="1:10" x14ac:dyDescent="0.2">
      <c r="A118" s="6" t="s">
        <v>7</v>
      </c>
      <c r="B118" s="3"/>
      <c r="C118" s="3"/>
      <c r="D118" s="3"/>
      <c r="E118" s="410" t="s">
        <v>45</v>
      </c>
      <c r="F118" s="556">
        <v>601527</v>
      </c>
      <c r="G118" s="408" t="s">
        <v>45</v>
      </c>
      <c r="H118" s="556">
        <v>601527</v>
      </c>
      <c r="I118" s="528" t="s">
        <v>45</v>
      </c>
      <c r="J118" s="525" t="s">
        <v>45</v>
      </c>
    </row>
    <row r="119" spans="1:10" x14ac:dyDescent="0.2">
      <c r="A119" s="3"/>
      <c r="B119" s="3"/>
      <c r="C119" s="3"/>
      <c r="D119" s="3"/>
      <c r="E119" s="410" t="s">
        <v>45</v>
      </c>
      <c r="F119" s="408" t="s">
        <v>45</v>
      </c>
      <c r="G119" s="408" t="s">
        <v>45</v>
      </c>
      <c r="H119" s="525" t="s">
        <v>45</v>
      </c>
      <c r="I119" s="528" t="s">
        <v>45</v>
      </c>
      <c r="J119" s="525" t="s">
        <v>45</v>
      </c>
    </row>
    <row r="120" spans="1:10" ht="13.5" thickBot="1" x14ac:dyDescent="0.25">
      <c r="A120" s="6" t="s">
        <v>303</v>
      </c>
      <c r="B120" s="3"/>
      <c r="C120" s="3"/>
      <c r="D120" s="3"/>
      <c r="E120" s="410" t="s">
        <v>45</v>
      </c>
      <c r="F120" s="557">
        <v>2404237</v>
      </c>
      <c r="G120" s="408" t="s">
        <v>45</v>
      </c>
      <c r="H120" s="557">
        <v>2404237</v>
      </c>
      <c r="I120" s="528" t="s">
        <v>45</v>
      </c>
      <c r="J120" s="525" t="s">
        <v>45</v>
      </c>
    </row>
    <row r="121" spans="1:10" ht="13.5" thickTop="1" x14ac:dyDescent="0.2">
      <c r="A121" s="3"/>
      <c r="B121" s="3"/>
      <c r="C121" s="3"/>
      <c r="D121" s="3"/>
      <c r="E121" s="408" t="s">
        <v>45</v>
      </c>
      <c r="F121" s="558" t="s">
        <v>45</v>
      </c>
      <c r="G121" s="408" t="s">
        <v>45</v>
      </c>
      <c r="H121" s="525" t="s">
        <v>45</v>
      </c>
      <c r="I121" s="528" t="s">
        <v>45</v>
      </c>
      <c r="J121" s="525" t="s">
        <v>45</v>
      </c>
    </row>
    <row r="122" spans="1:10" x14ac:dyDescent="0.2">
      <c r="A122" s="3"/>
      <c r="B122" s="3"/>
      <c r="C122" s="3"/>
      <c r="D122" s="3"/>
      <c r="E122" s="408" t="s">
        <v>45</v>
      </c>
      <c r="F122" s="408" t="s">
        <v>45</v>
      </c>
      <c r="G122" s="408" t="s">
        <v>45</v>
      </c>
      <c r="H122" s="525" t="s">
        <v>45</v>
      </c>
      <c r="I122" s="528" t="s">
        <v>45</v>
      </c>
      <c r="J122" s="525" t="s">
        <v>45</v>
      </c>
    </row>
    <row r="123" spans="1:10" x14ac:dyDescent="0.2">
      <c r="A123" s="3"/>
      <c r="B123" s="3"/>
      <c r="C123" s="3"/>
      <c r="D123" s="3"/>
      <c r="E123" s="408" t="s">
        <v>45</v>
      </c>
      <c r="F123" s="408" t="s">
        <v>45</v>
      </c>
      <c r="G123" s="408" t="s">
        <v>45</v>
      </c>
      <c r="H123" s="525" t="s">
        <v>45</v>
      </c>
      <c r="I123" s="528" t="s">
        <v>45</v>
      </c>
      <c r="J123" s="525" t="s">
        <v>45</v>
      </c>
    </row>
    <row r="124" spans="1:10" x14ac:dyDescent="0.2">
      <c r="A124" s="3"/>
      <c r="B124" s="3"/>
      <c r="C124" s="3"/>
      <c r="D124" s="3"/>
      <c r="E124" s="408" t="s">
        <v>45</v>
      </c>
      <c r="F124" s="408" t="s">
        <v>45</v>
      </c>
      <c r="G124" s="408" t="s">
        <v>45</v>
      </c>
      <c r="H124" s="525" t="s">
        <v>45</v>
      </c>
      <c r="I124" s="528" t="s">
        <v>45</v>
      </c>
      <c r="J124" s="525" t="s">
        <v>45</v>
      </c>
    </row>
    <row r="125" spans="1:10" x14ac:dyDescent="0.2">
      <c r="A125" s="10" t="s">
        <v>449</v>
      </c>
      <c r="B125" s="3"/>
      <c r="C125" s="3"/>
      <c r="D125" s="3"/>
      <c r="E125" s="408" t="s">
        <v>45</v>
      </c>
      <c r="F125" s="408" t="s">
        <v>45</v>
      </c>
      <c r="G125" s="408" t="s">
        <v>45</v>
      </c>
      <c r="H125" s="559" t="s">
        <v>45</v>
      </c>
      <c r="I125" s="528" t="s">
        <v>45</v>
      </c>
      <c r="J125" s="559" t="s">
        <v>45</v>
      </c>
    </row>
    <row r="126" spans="1:10" x14ac:dyDescent="0.2">
      <c r="A126" s="10"/>
      <c r="B126" s="3"/>
      <c r="C126" s="3"/>
      <c r="D126" s="3"/>
      <c r="E126" s="15"/>
      <c r="F126" s="15"/>
      <c r="G126" s="15"/>
      <c r="H126" s="42"/>
      <c r="I126" s="1"/>
      <c r="J126" s="559" t="s">
        <v>45</v>
      </c>
    </row>
    <row r="127" spans="1:10" x14ac:dyDescent="0.2">
      <c r="A127" s="3"/>
      <c r="B127" s="3"/>
      <c r="C127" s="37"/>
      <c r="D127" s="3"/>
      <c r="E127" s="15"/>
      <c r="F127" s="15"/>
      <c r="G127" s="15"/>
      <c r="H127" s="189" t="s">
        <v>501</v>
      </c>
      <c r="I127" s="1"/>
      <c r="J127" s="189" t="s">
        <v>458</v>
      </c>
    </row>
    <row r="128" spans="1:10" x14ac:dyDescent="0.2">
      <c r="A128" s="7" t="s">
        <v>369</v>
      </c>
      <c r="B128" s="7"/>
      <c r="C128" s="37"/>
      <c r="D128" s="3"/>
      <c r="E128" s="15"/>
      <c r="F128" s="15"/>
      <c r="G128" s="15"/>
      <c r="H128" s="38" t="s">
        <v>66</v>
      </c>
      <c r="I128" s="1"/>
      <c r="J128" s="526" t="s">
        <v>66</v>
      </c>
    </row>
    <row r="129" spans="1:10" x14ac:dyDescent="0.2">
      <c r="A129" s="3"/>
      <c r="B129" s="3"/>
      <c r="C129" s="3"/>
      <c r="D129" s="3"/>
      <c r="E129" s="408" t="s">
        <v>45</v>
      </c>
      <c r="F129" s="408" t="s">
        <v>45</v>
      </c>
      <c r="G129" s="408" t="s">
        <v>45</v>
      </c>
      <c r="H129" s="525" t="s">
        <v>45</v>
      </c>
      <c r="I129" s="528" t="s">
        <v>45</v>
      </c>
      <c r="J129" s="525" t="s">
        <v>45</v>
      </c>
    </row>
    <row r="130" spans="1:10" x14ac:dyDescent="0.2">
      <c r="A130" s="3" t="s">
        <v>748</v>
      </c>
      <c r="B130" s="3"/>
      <c r="C130" s="3"/>
      <c r="D130" s="3"/>
      <c r="E130" s="408" t="s">
        <v>45</v>
      </c>
      <c r="F130" s="408" t="s">
        <v>45</v>
      </c>
      <c r="G130" s="408" t="s">
        <v>45</v>
      </c>
      <c r="H130" s="553" t="s">
        <v>45</v>
      </c>
      <c r="I130" s="553" t="s">
        <v>45</v>
      </c>
      <c r="J130" s="553" t="s">
        <v>45</v>
      </c>
    </row>
    <row r="131" spans="1:10" x14ac:dyDescent="0.2">
      <c r="A131" s="3"/>
      <c r="B131" s="3"/>
      <c r="C131" s="3"/>
      <c r="D131" s="3"/>
      <c r="E131" s="408" t="s">
        <v>45</v>
      </c>
      <c r="F131" s="408" t="s">
        <v>45</v>
      </c>
      <c r="G131" s="408" t="s">
        <v>45</v>
      </c>
      <c r="H131" s="553" t="s">
        <v>45</v>
      </c>
      <c r="I131" s="553" t="s">
        <v>45</v>
      </c>
      <c r="J131" s="553" t="s">
        <v>45</v>
      </c>
    </row>
    <row r="132" spans="1:10" x14ac:dyDescent="0.2">
      <c r="A132" s="3" t="s">
        <v>749</v>
      </c>
      <c r="B132" s="3"/>
      <c r="C132" s="3"/>
      <c r="D132" s="3"/>
      <c r="E132" s="408" t="s">
        <v>45</v>
      </c>
      <c r="F132" s="408" t="s">
        <v>45</v>
      </c>
      <c r="G132" s="408" t="s">
        <v>45</v>
      </c>
      <c r="H132" s="553" t="s">
        <v>45</v>
      </c>
      <c r="I132" s="553" t="s">
        <v>45</v>
      </c>
      <c r="J132" s="553" t="s">
        <v>45</v>
      </c>
    </row>
    <row r="133" spans="1:10" x14ac:dyDescent="0.2">
      <c r="A133" s="3"/>
      <c r="B133" s="3"/>
      <c r="C133" s="3"/>
      <c r="D133" s="3"/>
      <c r="E133" s="408" t="s">
        <v>45</v>
      </c>
      <c r="F133" s="408" t="s">
        <v>45</v>
      </c>
      <c r="G133" s="408" t="s">
        <v>45</v>
      </c>
      <c r="H133" s="553" t="s">
        <v>45</v>
      </c>
      <c r="I133" s="553" t="s">
        <v>45</v>
      </c>
      <c r="J133" s="553" t="s">
        <v>45</v>
      </c>
    </row>
    <row r="134" spans="1:10" x14ac:dyDescent="0.2">
      <c r="A134" s="3" t="s">
        <v>750</v>
      </c>
      <c r="B134" s="3"/>
      <c r="C134" s="3"/>
      <c r="D134" s="3"/>
      <c r="E134" s="408" t="s">
        <v>45</v>
      </c>
      <c r="F134" s="408" t="s">
        <v>45</v>
      </c>
      <c r="G134" s="408" t="s">
        <v>45</v>
      </c>
      <c r="H134" s="553" t="s">
        <v>45</v>
      </c>
      <c r="I134" s="553" t="s">
        <v>45</v>
      </c>
      <c r="J134" s="553" t="s">
        <v>45</v>
      </c>
    </row>
    <row r="135" spans="1:10" x14ac:dyDescent="0.2">
      <c r="A135" s="3"/>
      <c r="B135" s="3"/>
      <c r="C135" s="3"/>
      <c r="D135" s="3"/>
      <c r="E135" s="408" t="s">
        <v>45</v>
      </c>
      <c r="F135" s="408" t="s">
        <v>45</v>
      </c>
      <c r="G135" s="408" t="s">
        <v>45</v>
      </c>
      <c r="H135" s="553" t="s">
        <v>45</v>
      </c>
      <c r="I135" s="553" t="s">
        <v>45</v>
      </c>
      <c r="J135" s="553" t="s">
        <v>45</v>
      </c>
    </row>
    <row r="136" spans="1:10" x14ac:dyDescent="0.2">
      <c r="A136" s="3" t="s">
        <v>751</v>
      </c>
      <c r="B136" s="3"/>
      <c r="C136" s="3"/>
      <c r="D136" s="3"/>
      <c r="E136" s="408" t="s">
        <v>45</v>
      </c>
      <c r="F136" s="408" t="s">
        <v>45</v>
      </c>
      <c r="G136" s="408" t="s">
        <v>45</v>
      </c>
      <c r="H136" s="553" t="s">
        <v>45</v>
      </c>
      <c r="I136" s="553" t="s">
        <v>45</v>
      </c>
      <c r="J136" s="553" t="s">
        <v>45</v>
      </c>
    </row>
    <row r="137" spans="1:10" x14ac:dyDescent="0.2">
      <c r="A137" s="3"/>
      <c r="B137" s="3"/>
      <c r="C137" s="3"/>
      <c r="D137" s="3"/>
      <c r="E137" s="408" t="s">
        <v>45</v>
      </c>
      <c r="F137" s="408" t="s">
        <v>45</v>
      </c>
      <c r="G137" s="408" t="s">
        <v>45</v>
      </c>
      <c r="H137" s="553" t="s">
        <v>45</v>
      </c>
      <c r="I137" s="553" t="s">
        <v>45</v>
      </c>
      <c r="J137" s="553" t="s">
        <v>45</v>
      </c>
    </row>
    <row r="138" spans="1:10" x14ac:dyDescent="0.2">
      <c r="A138" s="3" t="s">
        <v>752</v>
      </c>
      <c r="B138" s="3"/>
      <c r="C138" s="3"/>
      <c r="D138" s="3"/>
      <c r="E138" s="408" t="s">
        <v>45</v>
      </c>
      <c r="F138" s="408" t="s">
        <v>45</v>
      </c>
      <c r="G138" s="408" t="s">
        <v>45</v>
      </c>
      <c r="H138" s="553" t="s">
        <v>45</v>
      </c>
      <c r="I138" s="553" t="s">
        <v>45</v>
      </c>
      <c r="J138" s="553" t="s">
        <v>45</v>
      </c>
    </row>
    <row r="139" spans="1:10" x14ac:dyDescent="0.2">
      <c r="A139" s="3"/>
      <c r="B139" s="3"/>
      <c r="C139" s="3"/>
      <c r="D139" s="3"/>
      <c r="E139" s="408" t="s">
        <v>45</v>
      </c>
      <c r="F139" s="408" t="s">
        <v>45</v>
      </c>
      <c r="G139" s="408" t="s">
        <v>45</v>
      </c>
      <c r="H139" s="553" t="s">
        <v>45</v>
      </c>
      <c r="I139" s="553" t="s">
        <v>45</v>
      </c>
      <c r="J139" s="553" t="s">
        <v>45</v>
      </c>
    </row>
    <row r="140" spans="1:10" x14ac:dyDescent="0.2">
      <c r="A140" s="3" t="s">
        <v>753</v>
      </c>
      <c r="B140" s="3"/>
      <c r="C140" s="3"/>
      <c r="D140" s="3"/>
      <c r="E140" s="408" t="s">
        <v>45</v>
      </c>
      <c r="F140" s="408" t="s">
        <v>45</v>
      </c>
      <c r="G140" s="408" t="s">
        <v>45</v>
      </c>
      <c r="H140" s="560" t="s">
        <v>45</v>
      </c>
      <c r="I140" s="553" t="s">
        <v>45</v>
      </c>
      <c r="J140" s="560" t="s">
        <v>45</v>
      </c>
    </row>
    <row r="141" spans="1:10" x14ac:dyDescent="0.2">
      <c r="A141" s="3"/>
      <c r="B141" s="3"/>
      <c r="C141" s="3"/>
      <c r="D141" s="3"/>
      <c r="E141" s="408" t="s">
        <v>45</v>
      </c>
      <c r="F141" s="408" t="s">
        <v>45</v>
      </c>
      <c r="G141" s="408" t="s">
        <v>45</v>
      </c>
      <c r="H141" s="547" t="s">
        <v>45</v>
      </c>
      <c r="I141" s="528" t="s">
        <v>45</v>
      </c>
      <c r="J141" s="533" t="s">
        <v>45</v>
      </c>
    </row>
    <row r="142" spans="1:10" x14ac:dyDescent="0.2">
      <c r="A142" s="3"/>
      <c r="B142" s="3"/>
      <c r="C142" s="3"/>
      <c r="D142" s="3"/>
      <c r="E142" s="408" t="s">
        <v>45</v>
      </c>
      <c r="F142" s="408" t="s">
        <v>45</v>
      </c>
      <c r="G142" s="408" t="s">
        <v>45</v>
      </c>
      <c r="H142" s="545" t="s">
        <v>45</v>
      </c>
      <c r="I142" s="528" t="s">
        <v>45</v>
      </c>
      <c r="J142" s="561" t="s">
        <v>45</v>
      </c>
    </row>
    <row r="143" spans="1:10" x14ac:dyDescent="0.2">
      <c r="A143" s="3" t="s">
        <v>747</v>
      </c>
      <c r="B143" s="3"/>
      <c r="C143" s="3"/>
      <c r="D143" s="3"/>
      <c r="E143" s="408" t="s">
        <v>45</v>
      </c>
      <c r="F143" s="408" t="s">
        <v>45</v>
      </c>
      <c r="G143" s="408" t="s">
        <v>45</v>
      </c>
      <c r="H143" s="562" t="s">
        <v>45</v>
      </c>
      <c r="I143" s="563" t="s">
        <v>45</v>
      </c>
      <c r="J143" s="564" t="s">
        <v>45</v>
      </c>
    </row>
    <row r="144" spans="1:10" x14ac:dyDescent="0.2">
      <c r="B144" s="3"/>
      <c r="C144" s="3"/>
      <c r="D144" s="3"/>
      <c r="E144" s="408" t="s">
        <v>45</v>
      </c>
      <c r="F144" s="408" t="s">
        <v>45</v>
      </c>
      <c r="G144" s="408" t="s">
        <v>45</v>
      </c>
      <c r="H144" s="565" t="s">
        <v>45</v>
      </c>
      <c r="I144" s="528" t="s">
        <v>45</v>
      </c>
      <c r="J144" s="533" t="s">
        <v>45</v>
      </c>
    </row>
    <row r="145" spans="1:10" ht="13.5" thickBot="1" x14ac:dyDescent="0.25">
      <c r="A145" s="3"/>
      <c r="B145" s="3"/>
      <c r="C145" s="3"/>
      <c r="D145" s="3"/>
      <c r="E145" s="408" t="s">
        <v>45</v>
      </c>
      <c r="F145" s="408" t="s">
        <v>45</v>
      </c>
      <c r="G145" s="408" t="s">
        <v>45</v>
      </c>
      <c r="H145" s="554" t="s">
        <v>45</v>
      </c>
      <c r="I145" s="528" t="s">
        <v>45</v>
      </c>
      <c r="J145" s="554" t="s">
        <v>45</v>
      </c>
    </row>
    <row r="146" spans="1:10" ht="13.5" thickTop="1" x14ac:dyDescent="0.2">
      <c r="A146" s="3"/>
      <c r="B146" s="3"/>
      <c r="C146" s="3"/>
      <c r="D146" s="3"/>
      <c r="E146" s="408" t="s">
        <v>45</v>
      </c>
      <c r="F146" s="408" t="s">
        <v>45</v>
      </c>
      <c r="G146" s="408" t="s">
        <v>45</v>
      </c>
      <c r="H146" s="561" t="s">
        <v>45</v>
      </c>
      <c r="I146" s="528" t="s">
        <v>45</v>
      </c>
      <c r="J146" s="561" t="s">
        <v>45</v>
      </c>
    </row>
    <row r="147" spans="1:10" x14ac:dyDescent="0.2">
      <c r="A147" s="243" t="s">
        <v>448</v>
      </c>
      <c r="B147" s="3"/>
      <c r="C147" s="3"/>
      <c r="D147" s="3"/>
      <c r="E147" s="408" t="s">
        <v>45</v>
      </c>
      <c r="F147" s="408" t="s">
        <v>45</v>
      </c>
      <c r="G147" s="408" t="s">
        <v>45</v>
      </c>
      <c r="H147" s="561" t="s">
        <v>45</v>
      </c>
      <c r="I147" s="528" t="s">
        <v>45</v>
      </c>
      <c r="J147" s="561" t="s">
        <v>45</v>
      </c>
    </row>
    <row r="148" spans="1:10" x14ac:dyDescent="0.2">
      <c r="A148" s="243"/>
      <c r="B148" s="3"/>
      <c r="C148" s="3"/>
      <c r="D148" s="3"/>
      <c r="E148" s="408" t="s">
        <v>45</v>
      </c>
      <c r="F148" s="408" t="s">
        <v>45</v>
      </c>
      <c r="G148" s="408" t="s">
        <v>45</v>
      </c>
      <c r="H148" s="561" t="s">
        <v>45</v>
      </c>
      <c r="I148" s="528" t="s">
        <v>45</v>
      </c>
      <c r="J148" s="561" t="s">
        <v>45</v>
      </c>
    </row>
    <row r="149" spans="1:10" ht="13.5" thickBot="1" x14ac:dyDescent="0.25">
      <c r="A149" s="7" t="s">
        <v>369</v>
      </c>
      <c r="B149" s="3"/>
      <c r="C149" s="3"/>
      <c r="D149" s="3"/>
      <c r="E149" s="408" t="s">
        <v>45</v>
      </c>
      <c r="F149" s="408" t="s">
        <v>45</v>
      </c>
      <c r="G149" s="408" t="s">
        <v>45</v>
      </c>
      <c r="H149" s="566">
        <v>2</v>
      </c>
      <c r="I149" s="563" t="s">
        <v>45</v>
      </c>
      <c r="J149" s="566">
        <v>2</v>
      </c>
    </row>
    <row r="150" spans="1:10" ht="13.5" thickTop="1" x14ac:dyDescent="0.2">
      <c r="A150" s="243"/>
      <c r="B150" s="3"/>
      <c r="C150" s="3"/>
      <c r="D150" s="3"/>
      <c r="E150" s="408" t="s">
        <v>45</v>
      </c>
      <c r="F150" s="408" t="s">
        <v>45</v>
      </c>
      <c r="G150" s="408" t="s">
        <v>45</v>
      </c>
      <c r="H150" s="561" t="s">
        <v>45</v>
      </c>
      <c r="I150" s="528" t="s">
        <v>45</v>
      </c>
      <c r="J150" s="561" t="s">
        <v>45</v>
      </c>
    </row>
    <row r="151" spans="1:10" x14ac:dyDescent="0.2">
      <c r="A151" s="3"/>
      <c r="B151" s="3"/>
      <c r="C151" s="3"/>
      <c r="D151" s="3"/>
      <c r="E151" s="408" t="s">
        <v>45</v>
      </c>
      <c r="F151" s="408" t="s">
        <v>45</v>
      </c>
      <c r="G151" s="408" t="s">
        <v>45</v>
      </c>
      <c r="H151" s="561" t="s">
        <v>45</v>
      </c>
      <c r="I151" s="528" t="s">
        <v>45</v>
      </c>
      <c r="J151" s="561" t="s">
        <v>45</v>
      </c>
    </row>
    <row r="152" spans="1:10" x14ac:dyDescent="0.2">
      <c r="A152" s="3"/>
      <c r="B152" s="3"/>
      <c r="C152" s="3"/>
      <c r="D152" s="3"/>
      <c r="E152" s="408" t="s">
        <v>45</v>
      </c>
      <c r="F152" s="408" t="s">
        <v>45</v>
      </c>
      <c r="G152" s="408" t="s">
        <v>45</v>
      </c>
      <c r="H152" s="561" t="s">
        <v>45</v>
      </c>
      <c r="I152" s="528" t="s">
        <v>45</v>
      </c>
      <c r="J152" s="561" t="s">
        <v>45</v>
      </c>
    </row>
    <row r="153" spans="1:10" x14ac:dyDescent="0.2">
      <c r="A153" s="3"/>
      <c r="B153" s="3"/>
      <c r="C153" s="3"/>
      <c r="D153" s="3"/>
      <c r="E153" s="408" t="s">
        <v>45</v>
      </c>
      <c r="F153" s="408" t="s">
        <v>45</v>
      </c>
      <c r="G153" s="408" t="s">
        <v>45</v>
      </c>
      <c r="H153" s="561" t="s">
        <v>45</v>
      </c>
      <c r="I153" s="528" t="s">
        <v>45</v>
      </c>
      <c r="J153" s="561" t="s">
        <v>45</v>
      </c>
    </row>
    <row r="154" spans="1:10" x14ac:dyDescent="0.2">
      <c r="A154" s="3"/>
      <c r="B154" s="3"/>
      <c r="C154" s="3"/>
      <c r="D154" s="3"/>
      <c r="E154" s="408" t="s">
        <v>45</v>
      </c>
      <c r="F154" s="408" t="s">
        <v>45</v>
      </c>
      <c r="G154" s="408" t="s">
        <v>45</v>
      </c>
      <c r="H154" s="561" t="s">
        <v>45</v>
      </c>
      <c r="I154" s="528" t="s">
        <v>45</v>
      </c>
      <c r="J154" s="561" t="s">
        <v>45</v>
      </c>
    </row>
    <row r="155" spans="1:10" x14ac:dyDescent="0.2">
      <c r="A155" s="3"/>
      <c r="B155" s="3"/>
      <c r="C155" s="3"/>
      <c r="D155" s="3"/>
      <c r="E155" s="408" t="s">
        <v>45</v>
      </c>
      <c r="F155" s="408" t="s">
        <v>45</v>
      </c>
      <c r="G155" s="408" t="s">
        <v>45</v>
      </c>
      <c r="H155" s="561" t="s">
        <v>45</v>
      </c>
      <c r="I155" s="528" t="s">
        <v>45</v>
      </c>
      <c r="J155" s="561" t="s">
        <v>45</v>
      </c>
    </row>
    <row r="156" spans="1:10" x14ac:dyDescent="0.2">
      <c r="A156" s="3"/>
      <c r="B156" s="3"/>
      <c r="C156" s="3"/>
      <c r="D156" s="3"/>
      <c r="E156" s="408" t="s">
        <v>45</v>
      </c>
      <c r="F156" s="408" t="s">
        <v>45</v>
      </c>
      <c r="G156" s="408" t="s">
        <v>45</v>
      </c>
      <c r="H156" s="525" t="s">
        <v>45</v>
      </c>
      <c r="I156" s="528" t="s">
        <v>45</v>
      </c>
      <c r="J156" s="525" t="s">
        <v>45</v>
      </c>
    </row>
    <row r="157" spans="1:10" x14ac:dyDescent="0.2">
      <c r="A157" s="7" t="s">
        <v>305</v>
      </c>
      <c r="B157" s="7"/>
      <c r="C157" s="3"/>
      <c r="D157" s="3"/>
      <c r="E157" s="408" t="s">
        <v>45</v>
      </c>
      <c r="F157" s="408" t="s">
        <v>45</v>
      </c>
      <c r="G157" s="408" t="s">
        <v>45</v>
      </c>
      <c r="H157" s="525" t="s">
        <v>45</v>
      </c>
      <c r="I157" s="528" t="s">
        <v>45</v>
      </c>
      <c r="J157" s="525" t="s">
        <v>45</v>
      </c>
    </row>
    <row r="158" spans="1:10" x14ac:dyDescent="0.2">
      <c r="A158" s="3"/>
      <c r="B158" s="3"/>
      <c r="C158" s="3"/>
      <c r="D158" s="3"/>
      <c r="E158" s="15"/>
      <c r="F158" s="15"/>
      <c r="G158" s="15"/>
      <c r="H158" s="3"/>
      <c r="I158" s="1"/>
      <c r="J158" s="525" t="s">
        <v>45</v>
      </c>
    </row>
    <row r="159" spans="1:10" x14ac:dyDescent="0.2">
      <c r="A159" s="3" t="s">
        <v>679</v>
      </c>
      <c r="B159" s="3"/>
      <c r="C159" s="3"/>
      <c r="D159" s="3"/>
      <c r="E159" s="15"/>
      <c r="F159" s="15"/>
      <c r="G159" s="15"/>
      <c r="H159" s="3"/>
      <c r="I159" s="1"/>
      <c r="J159" s="3"/>
    </row>
    <row r="160" spans="1:10" x14ac:dyDescent="0.2">
      <c r="A160" s="3"/>
      <c r="B160" s="3"/>
      <c r="C160" s="3"/>
      <c r="D160" s="3"/>
      <c r="E160" s="15"/>
      <c r="F160" s="15"/>
      <c r="G160" s="15"/>
      <c r="H160" s="189" t="s">
        <v>501</v>
      </c>
      <c r="I160" s="1"/>
      <c r="J160" s="189" t="s">
        <v>458</v>
      </c>
    </row>
    <row r="161" spans="1:10" x14ac:dyDescent="0.2">
      <c r="A161" s="35" t="s">
        <v>381</v>
      </c>
      <c r="B161" s="3"/>
      <c r="C161" s="3"/>
      <c r="D161" s="3"/>
      <c r="E161" s="15"/>
      <c r="F161" s="15"/>
      <c r="G161" s="15"/>
      <c r="H161" s="38" t="s">
        <v>66</v>
      </c>
      <c r="I161" s="1"/>
      <c r="J161" s="526" t="s">
        <v>66</v>
      </c>
    </row>
    <row r="162" spans="1:10" x14ac:dyDescent="0.2">
      <c r="A162" s="3"/>
      <c r="B162" s="3"/>
      <c r="C162" s="3"/>
      <c r="D162" s="3"/>
      <c r="E162" s="408" t="s">
        <v>45</v>
      </c>
      <c r="F162" s="408" t="s">
        <v>45</v>
      </c>
      <c r="G162" s="408" t="s">
        <v>45</v>
      </c>
      <c r="H162" s="525" t="s">
        <v>45</v>
      </c>
      <c r="I162" s="528" t="s">
        <v>45</v>
      </c>
      <c r="J162" s="525" t="s">
        <v>45</v>
      </c>
    </row>
    <row r="163" spans="1:10" x14ac:dyDescent="0.2">
      <c r="A163" s="3" t="s">
        <v>754</v>
      </c>
      <c r="B163" s="3"/>
      <c r="C163" s="3"/>
      <c r="D163" s="3"/>
      <c r="E163" s="408" t="s">
        <v>45</v>
      </c>
      <c r="F163" s="408" t="s">
        <v>45</v>
      </c>
      <c r="G163" s="408" t="s">
        <v>45</v>
      </c>
      <c r="H163" s="567">
        <v>120772</v>
      </c>
      <c r="I163" s="563" t="s">
        <v>45</v>
      </c>
      <c r="J163" s="567">
        <v>123574</v>
      </c>
    </row>
    <row r="164" spans="1:10" x14ac:dyDescent="0.2">
      <c r="A164" s="6" t="s">
        <v>450</v>
      </c>
      <c r="B164" s="3"/>
      <c r="C164" s="3"/>
      <c r="D164" s="3"/>
      <c r="E164" s="408" t="s">
        <v>45</v>
      </c>
      <c r="F164" s="408" t="s">
        <v>45</v>
      </c>
      <c r="G164" s="408" t="s">
        <v>45</v>
      </c>
      <c r="H164" s="568">
        <v>6293</v>
      </c>
      <c r="I164" s="563" t="s">
        <v>45</v>
      </c>
      <c r="J164" s="568">
        <v>6293</v>
      </c>
    </row>
    <row r="165" spans="1:10" x14ac:dyDescent="0.2">
      <c r="A165" s="3"/>
      <c r="B165" s="3"/>
      <c r="C165" s="3"/>
      <c r="D165" s="3"/>
      <c r="E165" s="408" t="s">
        <v>45</v>
      </c>
      <c r="F165" s="408" t="s">
        <v>45</v>
      </c>
      <c r="G165" s="408" t="s">
        <v>45</v>
      </c>
      <c r="H165" s="539">
        <v>114479</v>
      </c>
      <c r="I165" s="528" t="s">
        <v>45</v>
      </c>
      <c r="J165" s="539">
        <v>117281</v>
      </c>
    </row>
    <row r="166" spans="1:10" x14ac:dyDescent="0.2">
      <c r="A166" s="3"/>
      <c r="B166" s="3"/>
      <c r="C166" s="3"/>
      <c r="D166" s="3"/>
      <c r="E166" s="408" t="s">
        <v>45</v>
      </c>
      <c r="F166" s="408" t="s">
        <v>45</v>
      </c>
      <c r="G166" s="408" t="s">
        <v>45</v>
      </c>
      <c r="H166" s="539" t="s">
        <v>45</v>
      </c>
      <c r="I166" s="528" t="s">
        <v>45</v>
      </c>
      <c r="J166" s="539" t="s">
        <v>45</v>
      </c>
    </row>
    <row r="167" spans="1:10" x14ac:dyDescent="0.2">
      <c r="A167" s="3" t="s">
        <v>88</v>
      </c>
      <c r="B167" s="3"/>
      <c r="C167" s="3"/>
      <c r="D167" s="3"/>
      <c r="E167" s="408" t="s">
        <v>45</v>
      </c>
      <c r="F167" s="408" t="s">
        <v>45</v>
      </c>
      <c r="G167" s="408" t="s">
        <v>45</v>
      </c>
      <c r="H167" s="567">
        <v>3654514</v>
      </c>
      <c r="I167" s="528" t="s">
        <v>45</v>
      </c>
      <c r="J167" s="567">
        <v>2372631</v>
      </c>
    </row>
    <row r="168" spans="1:10" x14ac:dyDescent="0.2">
      <c r="A168" s="15"/>
      <c r="B168" s="3"/>
      <c r="C168" s="3"/>
      <c r="D168" s="3"/>
      <c r="E168" s="408" t="s">
        <v>45</v>
      </c>
      <c r="F168" s="408" t="s">
        <v>45</v>
      </c>
      <c r="G168" s="408" t="s">
        <v>45</v>
      </c>
      <c r="H168" s="569" t="s">
        <v>45</v>
      </c>
      <c r="I168" s="528" t="s">
        <v>45</v>
      </c>
      <c r="J168" s="531" t="s">
        <v>45</v>
      </c>
    </row>
    <row r="169" spans="1:10" x14ac:dyDescent="0.2">
      <c r="A169" s="3"/>
      <c r="B169" s="3"/>
      <c r="C169" s="3"/>
      <c r="D169" s="3"/>
      <c r="E169" s="408" t="s">
        <v>45</v>
      </c>
      <c r="F169" s="408" t="s">
        <v>45</v>
      </c>
      <c r="G169" s="408" t="s">
        <v>45</v>
      </c>
      <c r="H169" s="570">
        <v>3768993</v>
      </c>
      <c r="I169" s="528" t="s">
        <v>45</v>
      </c>
      <c r="J169" s="570">
        <v>2489912</v>
      </c>
    </row>
    <row r="170" spans="1:10" x14ac:dyDescent="0.2">
      <c r="A170" s="3"/>
      <c r="B170" s="3"/>
      <c r="C170" s="3"/>
      <c r="D170" s="3"/>
      <c r="E170" s="408" t="s">
        <v>45</v>
      </c>
      <c r="F170" s="408" t="s">
        <v>45</v>
      </c>
      <c r="G170" s="408" t="s">
        <v>45</v>
      </c>
      <c r="H170" s="571" t="s">
        <v>45</v>
      </c>
      <c r="I170" s="528" t="s">
        <v>45</v>
      </c>
      <c r="J170" s="571" t="s">
        <v>45</v>
      </c>
    </row>
    <row r="171" spans="1:10" x14ac:dyDescent="0.2">
      <c r="A171" s="35" t="s">
        <v>680</v>
      </c>
      <c r="B171" s="3"/>
      <c r="C171" s="3"/>
      <c r="D171" s="3"/>
      <c r="E171" s="408" t="s">
        <v>45</v>
      </c>
      <c r="F171" s="408" t="s">
        <v>45</v>
      </c>
      <c r="G171" s="408" t="s">
        <v>45</v>
      </c>
      <c r="H171" s="539" t="s">
        <v>45</v>
      </c>
      <c r="I171" s="528" t="s">
        <v>45</v>
      </c>
      <c r="J171" s="539" t="s">
        <v>45</v>
      </c>
    </row>
    <row r="172" spans="1:10" x14ac:dyDescent="0.2">
      <c r="A172" s="3"/>
      <c r="B172" s="3"/>
      <c r="C172" s="3"/>
      <c r="D172" s="3"/>
      <c r="E172" s="408" t="s">
        <v>45</v>
      </c>
      <c r="F172" s="408" t="s">
        <v>45</v>
      </c>
      <c r="G172" s="408" t="s">
        <v>45</v>
      </c>
      <c r="H172" s="539" t="s">
        <v>45</v>
      </c>
      <c r="I172" s="528" t="s">
        <v>45</v>
      </c>
      <c r="J172" s="539" t="s">
        <v>45</v>
      </c>
    </row>
    <row r="173" spans="1:10" x14ac:dyDescent="0.2">
      <c r="A173" s="3" t="s">
        <v>681</v>
      </c>
      <c r="B173" s="3"/>
      <c r="C173" s="3"/>
      <c r="D173" s="3"/>
      <c r="E173" s="408" t="s">
        <v>45</v>
      </c>
      <c r="F173" s="408" t="s">
        <v>45</v>
      </c>
      <c r="G173" s="408" t="s">
        <v>45</v>
      </c>
      <c r="H173" s="567" t="s">
        <v>45</v>
      </c>
      <c r="I173" s="563" t="s">
        <v>45</v>
      </c>
      <c r="J173" s="567" t="s">
        <v>45</v>
      </c>
    </row>
    <row r="174" spans="1:10" x14ac:dyDescent="0.2">
      <c r="A174" s="3"/>
      <c r="B174" s="3"/>
      <c r="C174" s="3"/>
      <c r="D174" s="3"/>
      <c r="E174" s="408" t="s">
        <v>45</v>
      </c>
      <c r="F174" s="408" t="s">
        <v>45</v>
      </c>
      <c r="G174" s="408" t="s">
        <v>45</v>
      </c>
      <c r="H174" s="567" t="s">
        <v>45</v>
      </c>
      <c r="I174" s="563" t="s">
        <v>45</v>
      </c>
      <c r="J174" s="567" t="s">
        <v>45</v>
      </c>
    </row>
    <row r="175" spans="1:10" x14ac:dyDescent="0.2">
      <c r="A175" s="3" t="s">
        <v>682</v>
      </c>
      <c r="B175" s="3"/>
      <c r="C175" s="3"/>
      <c r="D175" s="3"/>
      <c r="E175" s="408" t="s">
        <v>45</v>
      </c>
      <c r="F175" s="408" t="s">
        <v>45</v>
      </c>
      <c r="G175" s="408" t="s">
        <v>45</v>
      </c>
      <c r="H175" s="567">
        <v>431400</v>
      </c>
      <c r="I175" s="563" t="s">
        <v>45</v>
      </c>
      <c r="J175" s="567">
        <v>558452</v>
      </c>
    </row>
    <row r="176" spans="1:10" x14ac:dyDescent="0.2">
      <c r="A176" s="3"/>
      <c r="B176" s="3"/>
      <c r="C176" s="3"/>
      <c r="D176" s="3"/>
      <c r="E176" s="408" t="s">
        <v>45</v>
      </c>
      <c r="F176" s="408" t="s">
        <v>45</v>
      </c>
      <c r="G176" s="408" t="s">
        <v>45</v>
      </c>
      <c r="H176" s="569" t="s">
        <v>45</v>
      </c>
      <c r="I176" s="528" t="s">
        <v>45</v>
      </c>
      <c r="J176" s="569" t="s">
        <v>45</v>
      </c>
    </row>
    <row r="177" spans="1:10" x14ac:dyDescent="0.2">
      <c r="A177" s="3"/>
      <c r="B177" s="3"/>
      <c r="C177" s="3"/>
      <c r="D177" s="3"/>
      <c r="E177" s="408" t="s">
        <v>45</v>
      </c>
      <c r="F177" s="408" t="s">
        <v>45</v>
      </c>
      <c r="G177" s="408" t="s">
        <v>45</v>
      </c>
      <c r="H177" s="570">
        <v>431400</v>
      </c>
      <c r="I177" s="528" t="s">
        <v>45</v>
      </c>
      <c r="J177" s="570">
        <v>558452</v>
      </c>
    </row>
    <row r="178" spans="1:10" x14ac:dyDescent="0.2">
      <c r="A178" s="3"/>
      <c r="B178" s="3"/>
      <c r="C178" s="3"/>
      <c r="D178" s="3"/>
      <c r="E178" s="408" t="s">
        <v>45</v>
      </c>
      <c r="F178" s="408" t="s">
        <v>45</v>
      </c>
      <c r="G178" s="408" t="s">
        <v>45</v>
      </c>
      <c r="H178" s="539" t="s">
        <v>45</v>
      </c>
      <c r="I178" s="528" t="s">
        <v>45</v>
      </c>
      <c r="J178" s="539" t="s">
        <v>45</v>
      </c>
    </row>
    <row r="179" spans="1:10" ht="13.5" thickBot="1" x14ac:dyDescent="0.25">
      <c r="A179" s="3"/>
      <c r="B179" s="3"/>
      <c r="C179" s="3"/>
      <c r="D179" s="3"/>
      <c r="E179" s="408" t="s">
        <v>45</v>
      </c>
      <c r="F179" s="408" t="s">
        <v>45</v>
      </c>
      <c r="G179" s="408" t="s">
        <v>45</v>
      </c>
      <c r="H179" s="554">
        <v>4200393</v>
      </c>
      <c r="I179" s="541" t="s">
        <v>45</v>
      </c>
      <c r="J179" s="554">
        <v>3048364</v>
      </c>
    </row>
    <row r="180" spans="1:10" ht="13.5" thickTop="1" x14ac:dyDescent="0.2">
      <c r="A180" s="3"/>
      <c r="B180" s="3"/>
      <c r="C180" s="3"/>
      <c r="D180" s="3"/>
      <c r="E180" s="408" t="s">
        <v>45</v>
      </c>
      <c r="F180" s="408" t="s">
        <v>45</v>
      </c>
      <c r="G180" s="408" t="s">
        <v>45</v>
      </c>
      <c r="H180" s="572" t="s">
        <v>45</v>
      </c>
      <c r="I180" s="528" t="s">
        <v>45</v>
      </c>
      <c r="J180" s="572" t="s">
        <v>45</v>
      </c>
    </row>
    <row r="181" spans="1:10" x14ac:dyDescent="0.2">
      <c r="A181" s="188"/>
      <c r="B181" s="3"/>
      <c r="C181" s="3"/>
      <c r="D181" s="3"/>
      <c r="E181" s="408" t="s">
        <v>45</v>
      </c>
      <c r="F181" s="408" t="s">
        <v>45</v>
      </c>
      <c r="G181" s="408" t="s">
        <v>45</v>
      </c>
      <c r="H181" s="572" t="s">
        <v>45</v>
      </c>
      <c r="I181" s="528" t="s">
        <v>45</v>
      </c>
      <c r="J181" s="572" t="s">
        <v>45</v>
      </c>
    </row>
    <row r="182" spans="1:10" x14ac:dyDescent="0.2">
      <c r="A182" s="3"/>
      <c r="B182" s="3"/>
      <c r="C182" s="3"/>
      <c r="D182" s="3"/>
      <c r="E182" s="408" t="s">
        <v>45</v>
      </c>
      <c r="F182" s="408" t="s">
        <v>45</v>
      </c>
      <c r="G182" s="408" t="s">
        <v>45</v>
      </c>
      <c r="H182" s="525" t="s">
        <v>45</v>
      </c>
      <c r="I182" s="528" t="s">
        <v>45</v>
      </c>
      <c r="J182" s="525" t="s">
        <v>45</v>
      </c>
    </row>
    <row r="183" spans="1:10" ht="13.5" thickBot="1" x14ac:dyDescent="0.25">
      <c r="A183" s="7" t="s">
        <v>697</v>
      </c>
      <c r="B183" s="7"/>
      <c r="C183" s="3"/>
      <c r="D183" s="3"/>
      <c r="E183" s="408" t="s">
        <v>45</v>
      </c>
      <c r="F183" s="408" t="s">
        <v>45</v>
      </c>
      <c r="G183" s="408" t="s">
        <v>45</v>
      </c>
      <c r="H183" s="573" t="s">
        <v>45</v>
      </c>
      <c r="I183" s="563" t="s">
        <v>45</v>
      </c>
      <c r="J183" s="573" t="s">
        <v>45</v>
      </c>
    </row>
    <row r="184" spans="1:10" ht="13.5" thickTop="1" x14ac:dyDescent="0.2">
      <c r="A184" s="3"/>
      <c r="B184" s="3"/>
      <c r="C184" s="3"/>
      <c r="D184" s="3"/>
      <c r="E184" s="408" t="s">
        <v>45</v>
      </c>
      <c r="F184" s="408" t="s">
        <v>45</v>
      </c>
      <c r="G184" s="408" t="s">
        <v>45</v>
      </c>
      <c r="H184" s="525" t="s">
        <v>45</v>
      </c>
      <c r="I184" s="528" t="s">
        <v>45</v>
      </c>
      <c r="J184" s="525" t="s">
        <v>45</v>
      </c>
    </row>
    <row r="185" spans="1:10" x14ac:dyDescent="0.2">
      <c r="A185" s="6" t="s">
        <v>724</v>
      </c>
      <c r="B185" s="15"/>
      <c r="C185" s="15"/>
      <c r="D185" s="15"/>
      <c r="E185" s="525" t="s">
        <v>45</v>
      </c>
      <c r="F185" s="525" t="s">
        <v>45</v>
      </c>
      <c r="G185" s="525" t="s">
        <v>45</v>
      </c>
      <c r="H185" s="525" t="s">
        <v>45</v>
      </c>
      <c r="I185" s="528" t="s">
        <v>45</v>
      </c>
      <c r="J185" s="525" t="s">
        <v>45</v>
      </c>
    </row>
    <row r="186" spans="1:10" x14ac:dyDescent="0.2">
      <c r="A186" s="3"/>
      <c r="B186" s="3"/>
      <c r="C186" s="3"/>
      <c r="D186" s="3"/>
      <c r="E186" s="408" t="s">
        <v>45</v>
      </c>
      <c r="F186" s="408" t="s">
        <v>45</v>
      </c>
      <c r="G186" s="408" t="s">
        <v>45</v>
      </c>
      <c r="H186" s="525" t="s">
        <v>45</v>
      </c>
      <c r="I186" s="528" t="s">
        <v>45</v>
      </c>
      <c r="J186" s="525" t="s">
        <v>45</v>
      </c>
    </row>
    <row r="187" spans="1:10" x14ac:dyDescent="0.2">
      <c r="A187" s="14"/>
      <c r="B187" s="3"/>
      <c r="C187" s="3"/>
      <c r="D187" s="3"/>
      <c r="E187" s="15"/>
      <c r="F187" s="15"/>
      <c r="G187" s="15"/>
      <c r="H187" s="3"/>
      <c r="I187" s="1"/>
      <c r="J187" s="525" t="s">
        <v>45</v>
      </c>
    </row>
    <row r="188" spans="1:10" x14ac:dyDescent="0.2">
      <c r="A188" s="3"/>
      <c r="B188" s="3"/>
      <c r="C188" s="3"/>
      <c r="D188" s="3"/>
      <c r="E188" s="15"/>
      <c r="F188" s="15"/>
      <c r="G188" s="15"/>
      <c r="H188" s="189" t="s">
        <v>501</v>
      </c>
      <c r="I188" s="386"/>
      <c r="J188" s="189" t="s">
        <v>458</v>
      </c>
    </row>
    <row r="189" spans="1:10" x14ac:dyDescent="0.2">
      <c r="A189" s="7" t="s">
        <v>370</v>
      </c>
      <c r="B189" s="7"/>
      <c r="C189" s="3"/>
      <c r="D189" s="3"/>
      <c r="E189" s="15"/>
      <c r="F189" s="15"/>
      <c r="G189" s="15"/>
      <c r="H189" s="38" t="s">
        <v>66</v>
      </c>
      <c r="I189" s="1"/>
      <c r="J189" s="526" t="s">
        <v>66</v>
      </c>
    </row>
    <row r="190" spans="1:10" x14ac:dyDescent="0.2">
      <c r="A190" s="3"/>
      <c r="B190" s="3"/>
      <c r="C190" s="3"/>
      <c r="D190" s="3"/>
      <c r="E190" s="408" t="s">
        <v>45</v>
      </c>
      <c r="F190" s="408" t="s">
        <v>45</v>
      </c>
      <c r="G190" s="408" t="s">
        <v>45</v>
      </c>
      <c r="H190" s="525" t="s">
        <v>45</v>
      </c>
      <c r="I190" s="528" t="s">
        <v>45</v>
      </c>
      <c r="J190" s="525" t="s">
        <v>45</v>
      </c>
    </row>
    <row r="191" spans="1:10" x14ac:dyDescent="0.2">
      <c r="A191" s="3" t="s">
        <v>456</v>
      </c>
      <c r="B191" s="3"/>
      <c r="C191" s="3"/>
      <c r="D191" s="3"/>
      <c r="E191" s="408" t="s">
        <v>45</v>
      </c>
      <c r="F191" s="408" t="s">
        <v>45</v>
      </c>
      <c r="G191" s="408" t="s">
        <v>45</v>
      </c>
      <c r="H191" s="567">
        <v>1078095</v>
      </c>
      <c r="I191" s="563" t="s">
        <v>45</v>
      </c>
      <c r="J191" s="553">
        <v>1870512</v>
      </c>
    </row>
    <row r="192" spans="1:10" x14ac:dyDescent="0.2">
      <c r="A192" s="3"/>
      <c r="B192" s="3"/>
      <c r="C192" s="3"/>
      <c r="D192" s="3"/>
      <c r="E192" s="408" t="s">
        <v>45</v>
      </c>
      <c r="F192" s="408" t="s">
        <v>45</v>
      </c>
      <c r="G192" s="408" t="s">
        <v>45</v>
      </c>
      <c r="H192" s="567" t="s">
        <v>45</v>
      </c>
      <c r="I192" s="563" t="s">
        <v>45</v>
      </c>
      <c r="J192" s="553" t="s">
        <v>45</v>
      </c>
    </row>
    <row r="193" spans="1:10" x14ac:dyDescent="0.2">
      <c r="A193" s="3" t="s">
        <v>457</v>
      </c>
      <c r="B193" s="3"/>
      <c r="C193" s="3"/>
      <c r="D193" s="3"/>
      <c r="E193" s="408" t="s">
        <v>45</v>
      </c>
      <c r="F193" s="408" t="s">
        <v>45</v>
      </c>
      <c r="G193" s="408" t="s">
        <v>45</v>
      </c>
      <c r="H193" s="567">
        <v>13255</v>
      </c>
      <c r="I193" s="563" t="s">
        <v>45</v>
      </c>
      <c r="J193" s="553">
        <v>19723</v>
      </c>
    </row>
    <row r="194" spans="1:10" x14ac:dyDescent="0.2">
      <c r="A194" s="3"/>
      <c r="B194" s="3"/>
      <c r="C194" s="3"/>
      <c r="D194" s="3"/>
      <c r="E194" s="408" t="s">
        <v>45</v>
      </c>
      <c r="F194" s="408" t="s">
        <v>45</v>
      </c>
      <c r="G194" s="408" t="s">
        <v>45</v>
      </c>
      <c r="H194" s="567" t="s">
        <v>45</v>
      </c>
      <c r="I194" s="563" t="s">
        <v>45</v>
      </c>
      <c r="J194" s="553" t="s">
        <v>45</v>
      </c>
    </row>
    <row r="195" spans="1:10" x14ac:dyDescent="0.2">
      <c r="A195" s="3" t="s">
        <v>455</v>
      </c>
      <c r="B195" s="3"/>
      <c r="C195" s="3"/>
      <c r="D195" s="3"/>
      <c r="E195" s="408" t="s">
        <v>45</v>
      </c>
      <c r="F195" s="408" t="s">
        <v>45</v>
      </c>
      <c r="G195" s="408" t="s">
        <v>45</v>
      </c>
      <c r="H195" s="567" t="s">
        <v>45</v>
      </c>
      <c r="I195" s="563" t="s">
        <v>45</v>
      </c>
      <c r="J195" s="553" t="s">
        <v>45</v>
      </c>
    </row>
    <row r="196" spans="1:10" x14ac:dyDescent="0.2">
      <c r="A196" s="3"/>
      <c r="B196" s="3"/>
      <c r="C196" s="3"/>
      <c r="D196" s="3"/>
      <c r="E196" s="408" t="s">
        <v>45</v>
      </c>
      <c r="F196" s="408" t="s">
        <v>45</v>
      </c>
      <c r="G196" s="408" t="s">
        <v>45</v>
      </c>
      <c r="H196" s="539" t="s">
        <v>45</v>
      </c>
      <c r="I196" s="528" t="s">
        <v>45</v>
      </c>
      <c r="J196" s="540" t="s">
        <v>45</v>
      </c>
    </row>
    <row r="197" spans="1:10" x14ac:dyDescent="0.2">
      <c r="A197" s="3"/>
      <c r="B197" s="3"/>
      <c r="C197" s="3"/>
      <c r="D197" s="3"/>
      <c r="E197" s="408" t="s">
        <v>45</v>
      </c>
      <c r="F197" s="408" t="s">
        <v>45</v>
      </c>
      <c r="G197" s="408" t="s">
        <v>45</v>
      </c>
      <c r="H197" s="574" t="s">
        <v>45</v>
      </c>
      <c r="I197" s="528" t="s">
        <v>45</v>
      </c>
      <c r="J197" s="575" t="s">
        <v>45</v>
      </c>
    </row>
    <row r="198" spans="1:10" ht="13.5" thickBot="1" x14ac:dyDescent="0.25">
      <c r="A198" s="3"/>
      <c r="B198" s="3"/>
      <c r="C198" s="3"/>
      <c r="D198" s="3"/>
      <c r="E198" s="408" t="s">
        <v>45</v>
      </c>
      <c r="F198" s="408" t="s">
        <v>45</v>
      </c>
      <c r="G198" s="408" t="s">
        <v>45</v>
      </c>
      <c r="H198" s="576">
        <v>1091350</v>
      </c>
      <c r="I198" s="577" t="s">
        <v>45</v>
      </c>
      <c r="J198" s="535">
        <v>1890234</v>
      </c>
    </row>
    <row r="199" spans="1:10" ht="13.5" thickTop="1" x14ac:dyDescent="0.2">
      <c r="A199" s="3"/>
      <c r="B199" s="3"/>
      <c r="C199" s="3"/>
      <c r="D199" s="3"/>
      <c r="E199" s="408" t="s">
        <v>45</v>
      </c>
      <c r="F199" s="408" t="s">
        <v>45</v>
      </c>
      <c r="G199" s="408" t="s">
        <v>45</v>
      </c>
      <c r="H199" s="578" t="s">
        <v>45</v>
      </c>
      <c r="I199" s="528" t="s">
        <v>45</v>
      </c>
      <c r="J199" s="578" t="s">
        <v>45</v>
      </c>
    </row>
    <row r="200" spans="1:10" x14ac:dyDescent="0.2">
      <c r="A200" s="3"/>
      <c r="B200" s="3"/>
      <c r="C200" s="3"/>
      <c r="D200" s="3"/>
      <c r="E200" s="408" t="s">
        <v>45</v>
      </c>
      <c r="F200" s="408" t="s">
        <v>45</v>
      </c>
      <c r="G200" s="408" t="s">
        <v>45</v>
      </c>
      <c r="H200" s="578" t="s">
        <v>45</v>
      </c>
      <c r="I200" s="528" t="s">
        <v>45</v>
      </c>
      <c r="J200" s="578" t="s">
        <v>45</v>
      </c>
    </row>
    <row r="201" spans="1:10" x14ac:dyDescent="0.2">
      <c r="A201" s="3"/>
      <c r="B201" s="3"/>
      <c r="C201" s="3"/>
      <c r="D201" s="3"/>
      <c r="E201" s="408" t="s">
        <v>45</v>
      </c>
      <c r="F201" s="408" t="s">
        <v>45</v>
      </c>
      <c r="G201" s="408" t="s">
        <v>45</v>
      </c>
      <c r="H201" s="578" t="s">
        <v>45</v>
      </c>
      <c r="I201" s="528" t="s">
        <v>45</v>
      </c>
      <c r="J201" s="578" t="s">
        <v>45</v>
      </c>
    </row>
    <row r="202" spans="1:10" x14ac:dyDescent="0.2">
      <c r="A202" s="3"/>
      <c r="B202" s="3"/>
      <c r="C202" s="3"/>
      <c r="D202" s="3"/>
      <c r="E202" s="408" t="s">
        <v>45</v>
      </c>
      <c r="F202" s="408" t="s">
        <v>45</v>
      </c>
      <c r="G202" s="408" t="s">
        <v>45</v>
      </c>
      <c r="H202" s="578" t="s">
        <v>45</v>
      </c>
      <c r="I202" s="528" t="s">
        <v>45</v>
      </c>
      <c r="J202" s="578" t="s">
        <v>45</v>
      </c>
    </row>
    <row r="203" spans="1:10" x14ac:dyDescent="0.2">
      <c r="A203" s="14"/>
      <c r="B203" s="3"/>
      <c r="C203" s="3"/>
      <c r="D203" s="3"/>
      <c r="E203" s="408" t="s">
        <v>45</v>
      </c>
      <c r="F203" s="408" t="s">
        <v>45</v>
      </c>
      <c r="G203" s="408" t="s">
        <v>45</v>
      </c>
      <c r="H203" s="578" t="s">
        <v>45</v>
      </c>
      <c r="I203" s="528" t="s">
        <v>45</v>
      </c>
      <c r="J203" s="578" t="s">
        <v>45</v>
      </c>
    </row>
    <row r="204" spans="1:10" x14ac:dyDescent="0.2">
      <c r="A204" s="14"/>
      <c r="B204" s="3"/>
      <c r="C204" s="3"/>
      <c r="D204" s="3"/>
      <c r="E204" s="408" t="s">
        <v>45</v>
      </c>
      <c r="F204" s="408" t="s">
        <v>45</v>
      </c>
      <c r="G204" s="408" t="s">
        <v>45</v>
      </c>
      <c r="H204" s="578" t="s">
        <v>45</v>
      </c>
      <c r="I204" s="528" t="s">
        <v>45</v>
      </c>
      <c r="J204" s="578" t="s">
        <v>45</v>
      </c>
    </row>
    <row r="205" spans="1:10" x14ac:dyDescent="0.2">
      <c r="A205" s="6"/>
      <c r="B205" s="3"/>
      <c r="C205" s="3"/>
      <c r="D205" s="3"/>
      <c r="E205" s="408" t="s">
        <v>45</v>
      </c>
      <c r="F205" s="408" t="s">
        <v>45</v>
      </c>
      <c r="G205" s="408" t="s">
        <v>45</v>
      </c>
      <c r="H205" s="578" t="s">
        <v>45</v>
      </c>
      <c r="I205" s="528" t="s">
        <v>45</v>
      </c>
      <c r="J205" s="578" t="s">
        <v>45</v>
      </c>
    </row>
    <row r="206" spans="1:10" x14ac:dyDescent="0.2">
      <c r="A206" s="36"/>
      <c r="B206" s="3"/>
      <c r="C206" s="3"/>
      <c r="D206" s="3"/>
      <c r="E206" s="408" t="s">
        <v>45</v>
      </c>
      <c r="F206" s="408" t="s">
        <v>45</v>
      </c>
      <c r="G206" s="408" t="s">
        <v>45</v>
      </c>
      <c r="H206" s="578" t="s">
        <v>45</v>
      </c>
      <c r="I206" s="528" t="s">
        <v>45</v>
      </c>
      <c r="J206" s="578" t="s">
        <v>45</v>
      </c>
    </row>
    <row r="207" spans="1:10" x14ac:dyDescent="0.2">
      <c r="A207" s="36"/>
      <c r="B207" s="3"/>
      <c r="C207" s="3"/>
      <c r="D207" s="3"/>
      <c r="E207" s="408" t="s">
        <v>45</v>
      </c>
      <c r="F207" s="408" t="s">
        <v>45</v>
      </c>
      <c r="G207" s="408" t="s">
        <v>45</v>
      </c>
      <c r="H207" s="525" t="s">
        <v>45</v>
      </c>
      <c r="I207" s="528" t="s">
        <v>45</v>
      </c>
      <c r="J207" s="525" t="s">
        <v>45</v>
      </c>
    </row>
    <row r="208" spans="1:10" x14ac:dyDescent="0.2">
      <c r="A208" s="36"/>
      <c r="B208" s="3"/>
      <c r="C208" s="3"/>
      <c r="D208" s="3"/>
      <c r="E208" s="408" t="s">
        <v>45</v>
      </c>
      <c r="F208" s="408" t="s">
        <v>45</v>
      </c>
      <c r="G208" s="408" t="s">
        <v>45</v>
      </c>
      <c r="H208" s="525" t="s">
        <v>45</v>
      </c>
      <c r="I208" s="528" t="s">
        <v>45</v>
      </c>
      <c r="J208" s="525" t="s">
        <v>45</v>
      </c>
    </row>
    <row r="209" spans="1:10" x14ac:dyDescent="0.2">
      <c r="A209" s="49"/>
      <c r="B209" s="3"/>
      <c r="C209" s="3"/>
      <c r="D209" s="3"/>
      <c r="E209" s="408" t="s">
        <v>45</v>
      </c>
      <c r="F209" s="408" t="s">
        <v>45</v>
      </c>
      <c r="G209" s="408" t="s">
        <v>45</v>
      </c>
      <c r="H209" s="525" t="s">
        <v>45</v>
      </c>
      <c r="I209" s="528" t="s">
        <v>45</v>
      </c>
      <c r="J209" s="525" t="s">
        <v>45</v>
      </c>
    </row>
    <row r="210" spans="1:10" x14ac:dyDescent="0.2">
      <c r="A210" s="49"/>
      <c r="B210" s="3"/>
      <c r="C210" s="3"/>
      <c r="D210" s="3"/>
      <c r="E210" s="15"/>
      <c r="F210" s="15"/>
      <c r="G210" s="15"/>
      <c r="H210" s="3"/>
      <c r="I210" s="1"/>
      <c r="J210" s="525" t="s">
        <v>45</v>
      </c>
    </row>
    <row r="211" spans="1:10" x14ac:dyDescent="0.2">
      <c r="A211" s="35" t="s">
        <v>371</v>
      </c>
      <c r="B211" s="3"/>
      <c r="C211" s="3"/>
      <c r="D211" s="3"/>
      <c r="E211" s="15"/>
      <c r="F211" s="15"/>
      <c r="G211" s="15"/>
      <c r="H211" s="3"/>
      <c r="I211" s="1"/>
      <c r="J211" s="525" t="s">
        <v>45</v>
      </c>
    </row>
    <row r="212" spans="1:10" x14ac:dyDescent="0.2">
      <c r="A212" s="49"/>
      <c r="B212" s="3"/>
      <c r="C212" s="3"/>
      <c r="D212" s="3"/>
      <c r="E212" s="15"/>
      <c r="F212" s="15"/>
      <c r="G212" s="15"/>
      <c r="H212" s="3"/>
      <c r="I212" s="1"/>
      <c r="J212" s="525" t="s">
        <v>45</v>
      </c>
    </row>
    <row r="213" spans="1:10" x14ac:dyDescent="0.2">
      <c r="A213" s="7" t="s">
        <v>372</v>
      </c>
      <c r="B213" s="7"/>
      <c r="C213" s="3"/>
      <c r="D213" s="3"/>
      <c r="E213" s="15"/>
      <c r="F213" s="15"/>
      <c r="G213" s="15"/>
      <c r="H213" s="3"/>
      <c r="I213" s="1"/>
      <c r="J213" s="525" t="s">
        <v>45</v>
      </c>
    </row>
    <row r="214" spans="1:10" x14ac:dyDescent="0.2">
      <c r="A214" s="7"/>
      <c r="B214" s="7"/>
      <c r="C214" s="3"/>
      <c r="D214" s="3"/>
      <c r="E214" s="15"/>
      <c r="F214" s="15"/>
      <c r="G214" s="15"/>
      <c r="H214" s="3"/>
      <c r="I214" s="1"/>
      <c r="J214" s="525" t="s">
        <v>45</v>
      </c>
    </row>
    <row r="215" spans="1:10" x14ac:dyDescent="0.2">
      <c r="A215" s="3" t="s">
        <v>591</v>
      </c>
      <c r="B215" s="3"/>
      <c r="C215" s="3"/>
      <c r="D215" s="3"/>
      <c r="E215" s="15"/>
      <c r="F215" s="15"/>
      <c r="G215" s="15"/>
      <c r="H215" s="3"/>
      <c r="I215" s="1"/>
      <c r="J215" s="525" t="s">
        <v>45</v>
      </c>
    </row>
    <row r="216" spans="1:10" x14ac:dyDescent="0.2">
      <c r="A216" s="3"/>
      <c r="B216" s="3"/>
      <c r="C216" s="3"/>
      <c r="D216" s="3"/>
      <c r="E216" s="15"/>
      <c r="F216" s="15"/>
      <c r="G216" s="15"/>
      <c r="H216" s="3"/>
      <c r="I216" s="1"/>
      <c r="J216" s="525" t="s">
        <v>45</v>
      </c>
    </row>
    <row r="217" spans="1:10" x14ac:dyDescent="0.2">
      <c r="A217" s="1"/>
      <c r="B217" s="1"/>
      <c r="C217" s="15"/>
      <c r="D217" s="15"/>
      <c r="E217" s="15"/>
      <c r="F217" s="382" t="s">
        <v>592</v>
      </c>
      <c r="G217" s="382" t="s">
        <v>593</v>
      </c>
      <c r="H217" s="382" t="s">
        <v>244</v>
      </c>
      <c r="I217" s="383"/>
      <c r="J217" s="382" t="s">
        <v>592</v>
      </c>
    </row>
    <row r="218" spans="1:10" x14ac:dyDescent="0.2">
      <c r="A218" s="1"/>
      <c r="B218" s="1"/>
      <c r="C218" s="15"/>
      <c r="D218" s="15"/>
      <c r="E218" s="15"/>
      <c r="F218" s="387">
        <v>36892</v>
      </c>
      <c r="G218" s="388" t="s">
        <v>594</v>
      </c>
      <c r="H218" s="388" t="s">
        <v>595</v>
      </c>
      <c r="I218" s="389"/>
      <c r="J218" s="579" t="s">
        <v>501</v>
      </c>
    </row>
    <row r="219" spans="1:10" x14ac:dyDescent="0.2">
      <c r="A219" s="1"/>
      <c r="B219" s="1"/>
      <c r="C219" s="15"/>
      <c r="D219" s="15"/>
      <c r="E219" s="15"/>
      <c r="F219" s="526" t="s">
        <v>66</v>
      </c>
      <c r="G219" s="526" t="s">
        <v>66</v>
      </c>
      <c r="H219" s="526" t="s">
        <v>66</v>
      </c>
      <c r="I219" s="383"/>
      <c r="J219" s="526" t="s">
        <v>66</v>
      </c>
    </row>
    <row r="220" spans="1:10" x14ac:dyDescent="0.2">
      <c r="A220" s="1"/>
      <c r="B220" s="1"/>
      <c r="C220" s="15"/>
      <c r="D220" s="15"/>
      <c r="E220" s="15"/>
      <c r="F220" s="580" t="s">
        <v>45</v>
      </c>
      <c r="G220" s="580" t="s">
        <v>45</v>
      </c>
      <c r="H220" s="580" t="s">
        <v>45</v>
      </c>
      <c r="I220" s="528" t="s">
        <v>45</v>
      </c>
      <c r="J220" s="580" t="s">
        <v>45</v>
      </c>
    </row>
    <row r="221" spans="1:10" x14ac:dyDescent="0.2">
      <c r="A221" s="50" t="s">
        <v>306</v>
      </c>
      <c r="B221" s="1"/>
      <c r="C221" s="15"/>
      <c r="D221" s="15"/>
      <c r="E221" s="15"/>
      <c r="F221" s="553" t="s">
        <v>45</v>
      </c>
      <c r="G221" s="553" t="s">
        <v>45</v>
      </c>
      <c r="H221" s="553" t="s">
        <v>45</v>
      </c>
      <c r="I221" s="530" t="s">
        <v>45</v>
      </c>
      <c r="J221" s="527" t="s">
        <v>45</v>
      </c>
    </row>
    <row r="222" spans="1:10" x14ac:dyDescent="0.2">
      <c r="A222" s="1"/>
      <c r="B222" s="1"/>
      <c r="C222" s="15"/>
      <c r="D222" s="15"/>
      <c r="E222" s="15"/>
      <c r="F222" s="541" t="s">
        <v>45</v>
      </c>
      <c r="G222" s="581" t="s">
        <v>45</v>
      </c>
      <c r="H222" s="581" t="s">
        <v>45</v>
      </c>
      <c r="I222" s="541" t="s">
        <v>45</v>
      </c>
      <c r="J222" s="541" t="s">
        <v>45</v>
      </c>
    </row>
    <row r="223" spans="1:10" x14ac:dyDescent="0.2">
      <c r="A223" s="50" t="s">
        <v>629</v>
      </c>
      <c r="B223" s="1"/>
      <c r="C223" s="15"/>
      <c r="D223" s="15"/>
      <c r="E223" s="15"/>
      <c r="F223" s="541" t="s">
        <v>45</v>
      </c>
      <c r="G223" s="581" t="s">
        <v>45</v>
      </c>
      <c r="H223" s="581" t="s">
        <v>45</v>
      </c>
      <c r="I223" s="541" t="s">
        <v>45</v>
      </c>
      <c r="J223" s="541" t="s">
        <v>45</v>
      </c>
    </row>
    <row r="224" spans="1:10" x14ac:dyDescent="0.2">
      <c r="A224" s="1"/>
      <c r="B224" s="1"/>
      <c r="C224" s="15"/>
      <c r="D224" s="15"/>
      <c r="E224" s="15"/>
      <c r="F224" s="541" t="s">
        <v>45</v>
      </c>
      <c r="G224" s="581" t="s">
        <v>45</v>
      </c>
      <c r="H224" s="581" t="s">
        <v>45</v>
      </c>
      <c r="I224" s="541" t="s">
        <v>45</v>
      </c>
      <c r="J224" s="541" t="s">
        <v>45</v>
      </c>
    </row>
    <row r="225" spans="1:10" x14ac:dyDescent="0.2">
      <c r="A225" s="1" t="s">
        <v>398</v>
      </c>
      <c r="B225" s="1"/>
      <c r="C225" s="15"/>
      <c r="D225" s="15"/>
      <c r="E225" s="15"/>
      <c r="F225" s="541" t="s">
        <v>45</v>
      </c>
      <c r="G225" s="582" t="s">
        <v>45</v>
      </c>
      <c r="H225" s="581" t="s">
        <v>45</v>
      </c>
      <c r="I225" s="541" t="s">
        <v>45</v>
      </c>
      <c r="J225" s="542" t="s">
        <v>45</v>
      </c>
    </row>
    <row r="226" spans="1:10" x14ac:dyDescent="0.2">
      <c r="A226" s="1" t="s">
        <v>397</v>
      </c>
      <c r="B226" s="1"/>
      <c r="C226" s="15"/>
      <c r="D226" s="15"/>
      <c r="E226" s="15"/>
      <c r="F226" s="560">
        <v>424001</v>
      </c>
      <c r="G226" s="583">
        <v>9014</v>
      </c>
      <c r="H226" s="560">
        <v>-7033</v>
      </c>
      <c r="I226" s="530" t="s">
        <v>45</v>
      </c>
      <c r="J226" s="583">
        <v>425983</v>
      </c>
    </row>
    <row r="227" spans="1:10" x14ac:dyDescent="0.2">
      <c r="A227" s="51"/>
      <c r="B227" s="1"/>
      <c r="C227" s="15"/>
      <c r="D227" s="15"/>
      <c r="E227" s="15"/>
      <c r="F227" s="530">
        <v>424001</v>
      </c>
      <c r="G227" s="530">
        <v>9014</v>
      </c>
      <c r="H227" s="530">
        <v>-7033</v>
      </c>
      <c r="I227" s="530" t="s">
        <v>45</v>
      </c>
      <c r="J227" s="530">
        <v>425983</v>
      </c>
    </row>
    <row r="228" spans="1:10" x14ac:dyDescent="0.2">
      <c r="A228" s="1"/>
      <c r="B228" s="1"/>
      <c r="C228" s="15"/>
      <c r="D228" s="15"/>
      <c r="E228" s="15"/>
      <c r="F228" s="530" t="s">
        <v>45</v>
      </c>
      <c r="G228" s="527" t="s">
        <v>45</v>
      </c>
      <c r="H228" s="530" t="s">
        <v>45</v>
      </c>
      <c r="I228" s="530" t="s">
        <v>45</v>
      </c>
      <c r="J228" s="530" t="s">
        <v>45</v>
      </c>
    </row>
    <row r="229" spans="1:10" x14ac:dyDescent="0.2">
      <c r="A229" s="1" t="s">
        <v>399</v>
      </c>
      <c r="B229" s="1"/>
      <c r="C229" s="15"/>
      <c r="D229" s="15"/>
      <c r="E229" s="15"/>
      <c r="F229" s="530" t="s">
        <v>45</v>
      </c>
      <c r="G229" s="527" t="s">
        <v>45</v>
      </c>
      <c r="H229" s="530" t="s">
        <v>45</v>
      </c>
      <c r="I229" s="530" t="s">
        <v>45</v>
      </c>
      <c r="J229" s="527" t="s">
        <v>45</v>
      </c>
    </row>
    <row r="230" spans="1:10" x14ac:dyDescent="0.2">
      <c r="A230" s="1" t="s">
        <v>347</v>
      </c>
      <c r="B230" s="1"/>
      <c r="C230" s="15"/>
      <c r="D230" s="15"/>
      <c r="E230" s="15"/>
      <c r="F230" s="553">
        <v>-14665</v>
      </c>
      <c r="G230" s="527">
        <v>34922</v>
      </c>
      <c r="H230" s="553" t="s">
        <v>45</v>
      </c>
      <c r="I230" s="530" t="s">
        <v>45</v>
      </c>
      <c r="J230" s="527">
        <v>20257</v>
      </c>
    </row>
    <row r="231" spans="1:10" x14ac:dyDescent="0.2">
      <c r="A231" s="1" t="s">
        <v>400</v>
      </c>
      <c r="B231" s="1"/>
      <c r="C231" s="15"/>
      <c r="D231" s="15"/>
      <c r="E231" s="15"/>
      <c r="F231" s="560">
        <v>-112676</v>
      </c>
      <c r="G231" s="583">
        <v>-643166</v>
      </c>
      <c r="H231" s="560" t="s">
        <v>45</v>
      </c>
      <c r="I231" s="530" t="s">
        <v>45</v>
      </c>
      <c r="J231" s="583">
        <v>-755842</v>
      </c>
    </row>
    <row r="232" spans="1:10" x14ac:dyDescent="0.2">
      <c r="A232" s="51"/>
      <c r="B232" s="1"/>
      <c r="C232" s="15"/>
      <c r="D232" s="15"/>
      <c r="E232" s="15"/>
      <c r="F232" s="530">
        <v>-127341</v>
      </c>
      <c r="G232" s="530">
        <v>-608244</v>
      </c>
      <c r="H232" s="530" t="s">
        <v>45</v>
      </c>
      <c r="I232" s="530" t="s">
        <v>45</v>
      </c>
      <c r="J232" s="530">
        <v>-735585</v>
      </c>
    </row>
    <row r="233" spans="1:10" x14ac:dyDescent="0.2">
      <c r="A233" s="1"/>
      <c r="B233" s="1"/>
      <c r="C233" s="15"/>
      <c r="D233" s="15"/>
      <c r="E233" s="15"/>
      <c r="F233" s="530" t="s">
        <v>45</v>
      </c>
      <c r="G233" s="527" t="s">
        <v>45</v>
      </c>
      <c r="H233" s="530" t="s">
        <v>45</v>
      </c>
      <c r="I233" s="530" t="s">
        <v>45</v>
      </c>
      <c r="J233" s="530" t="s">
        <v>45</v>
      </c>
    </row>
    <row r="234" spans="1:10" x14ac:dyDescent="0.2">
      <c r="A234" s="1" t="s">
        <v>406</v>
      </c>
      <c r="B234" s="1"/>
      <c r="C234" s="15"/>
      <c r="D234" s="15"/>
      <c r="E234" s="15"/>
      <c r="F234" s="530" t="s">
        <v>45</v>
      </c>
      <c r="G234" s="527" t="s">
        <v>45</v>
      </c>
      <c r="H234" s="530" t="s">
        <v>45</v>
      </c>
      <c r="I234" s="530" t="s">
        <v>45</v>
      </c>
      <c r="J234" s="530" t="s">
        <v>45</v>
      </c>
    </row>
    <row r="235" spans="1:10" x14ac:dyDescent="0.2">
      <c r="A235" s="1" t="s">
        <v>347</v>
      </c>
      <c r="B235" s="1"/>
      <c r="C235" s="15"/>
      <c r="D235" s="15"/>
      <c r="E235" s="15"/>
      <c r="F235" s="553" t="s">
        <v>45</v>
      </c>
      <c r="G235" s="527">
        <v>-1337</v>
      </c>
      <c r="H235" s="553" t="s">
        <v>45</v>
      </c>
      <c r="I235" s="530" t="s">
        <v>45</v>
      </c>
      <c r="J235" s="527">
        <v>-1337</v>
      </c>
    </row>
    <row r="236" spans="1:10" x14ac:dyDescent="0.2">
      <c r="A236" s="1" t="s">
        <v>400</v>
      </c>
      <c r="B236" s="1"/>
      <c r="C236" s="15"/>
      <c r="D236" s="15"/>
      <c r="E236" s="15"/>
      <c r="F236" s="560" t="s">
        <v>45</v>
      </c>
      <c r="G236" s="583">
        <v>-27485</v>
      </c>
      <c r="H236" s="560" t="s">
        <v>45</v>
      </c>
      <c r="I236" s="530" t="s">
        <v>45</v>
      </c>
      <c r="J236" s="583">
        <v>-27485</v>
      </c>
    </row>
    <row r="237" spans="1:10" x14ac:dyDescent="0.2">
      <c r="A237" s="1"/>
      <c r="B237" s="1"/>
      <c r="C237" s="15"/>
      <c r="D237" s="15"/>
      <c r="E237" s="15"/>
      <c r="F237" s="530" t="s">
        <v>45</v>
      </c>
      <c r="G237" s="530">
        <v>-28822</v>
      </c>
      <c r="H237" s="530" t="s">
        <v>45</v>
      </c>
      <c r="I237" s="530" t="s">
        <v>45</v>
      </c>
      <c r="J237" s="530">
        <v>-28822</v>
      </c>
    </row>
    <row r="238" spans="1:10" x14ac:dyDescent="0.2">
      <c r="A238" s="1"/>
      <c r="B238" s="1"/>
      <c r="C238" s="15"/>
      <c r="D238" s="15"/>
      <c r="E238" s="15"/>
      <c r="F238" s="530" t="s">
        <v>45</v>
      </c>
      <c r="G238" s="527" t="s">
        <v>45</v>
      </c>
      <c r="H238" s="530" t="s">
        <v>45</v>
      </c>
      <c r="I238" s="530" t="s">
        <v>45</v>
      </c>
      <c r="J238" s="530" t="s">
        <v>45</v>
      </c>
    </row>
    <row r="239" spans="1:10" x14ac:dyDescent="0.2">
      <c r="A239" s="1" t="s">
        <v>533</v>
      </c>
      <c r="B239" s="1"/>
      <c r="C239" s="15"/>
      <c r="D239" s="15"/>
      <c r="E239" s="15"/>
      <c r="F239" s="530" t="s">
        <v>45</v>
      </c>
      <c r="G239" s="527" t="s">
        <v>45</v>
      </c>
      <c r="H239" s="530" t="s">
        <v>45</v>
      </c>
      <c r="I239" s="530" t="s">
        <v>45</v>
      </c>
      <c r="J239" s="530" t="s">
        <v>45</v>
      </c>
    </row>
    <row r="240" spans="1:10" x14ac:dyDescent="0.2">
      <c r="A240" s="1" t="s">
        <v>347</v>
      </c>
      <c r="B240" s="1"/>
      <c r="C240" s="15"/>
      <c r="D240" s="15"/>
      <c r="E240" s="15"/>
      <c r="F240" s="553" t="s">
        <v>45</v>
      </c>
      <c r="G240" s="527">
        <v>-2798</v>
      </c>
      <c r="H240" s="553" t="s">
        <v>45</v>
      </c>
      <c r="I240" s="530" t="s">
        <v>45</v>
      </c>
      <c r="J240" s="527">
        <v>-2798</v>
      </c>
    </row>
    <row r="241" spans="1:10" x14ac:dyDescent="0.2">
      <c r="A241" s="1" t="s">
        <v>400</v>
      </c>
      <c r="B241" s="1"/>
      <c r="C241" s="15"/>
      <c r="D241" s="15"/>
      <c r="E241" s="15"/>
      <c r="F241" s="560" t="s">
        <v>45</v>
      </c>
      <c r="G241" s="583">
        <v>139077</v>
      </c>
      <c r="H241" s="560" t="s">
        <v>45</v>
      </c>
      <c r="I241" s="530" t="s">
        <v>45</v>
      </c>
      <c r="J241" s="583">
        <v>139077</v>
      </c>
    </row>
    <row r="242" spans="1:10" x14ac:dyDescent="0.2">
      <c r="A242" s="1"/>
      <c r="B242" s="1"/>
      <c r="C242" s="15"/>
      <c r="D242" s="15"/>
      <c r="E242" s="15"/>
      <c r="F242" s="530" t="s">
        <v>45</v>
      </c>
      <c r="G242" s="530">
        <v>136279</v>
      </c>
      <c r="H242" s="530" t="s">
        <v>45</v>
      </c>
      <c r="I242" s="530" t="s">
        <v>45</v>
      </c>
      <c r="J242" s="530">
        <v>136279</v>
      </c>
    </row>
    <row r="243" spans="1:10" x14ac:dyDescent="0.2">
      <c r="A243" s="1"/>
      <c r="B243" s="1"/>
      <c r="C243" s="15"/>
      <c r="D243" s="15"/>
      <c r="E243" s="15"/>
      <c r="F243" s="530" t="s">
        <v>45</v>
      </c>
      <c r="G243" s="527" t="s">
        <v>45</v>
      </c>
      <c r="H243" s="530" t="s">
        <v>45</v>
      </c>
      <c r="I243" s="530" t="s">
        <v>45</v>
      </c>
      <c r="J243" s="530" t="s">
        <v>45</v>
      </c>
    </row>
    <row r="244" spans="1:10" x14ac:dyDescent="0.2">
      <c r="A244" s="1" t="s">
        <v>401</v>
      </c>
      <c r="B244" s="1"/>
      <c r="C244" s="15"/>
      <c r="D244" s="15"/>
      <c r="E244" s="15"/>
      <c r="F244" s="530" t="s">
        <v>45</v>
      </c>
      <c r="G244" s="527" t="s">
        <v>45</v>
      </c>
      <c r="H244" s="530" t="s">
        <v>45</v>
      </c>
      <c r="I244" s="530" t="s">
        <v>45</v>
      </c>
      <c r="J244" s="527" t="s">
        <v>45</v>
      </c>
    </row>
    <row r="245" spans="1:10" x14ac:dyDescent="0.2">
      <c r="A245" s="1" t="s">
        <v>397</v>
      </c>
      <c r="B245" s="1"/>
      <c r="C245" s="15"/>
      <c r="D245" s="15"/>
      <c r="E245" s="15"/>
      <c r="F245" s="553" t="s">
        <v>45</v>
      </c>
      <c r="G245" s="553" t="s">
        <v>45</v>
      </c>
      <c r="H245" s="553" t="s">
        <v>45</v>
      </c>
      <c r="I245" s="530" t="s">
        <v>45</v>
      </c>
      <c r="J245" s="527" t="s">
        <v>45</v>
      </c>
    </row>
    <row r="246" spans="1:10" x14ac:dyDescent="0.2">
      <c r="A246" s="1" t="s">
        <v>400</v>
      </c>
      <c r="B246" s="1"/>
      <c r="C246" s="15"/>
      <c r="D246" s="15"/>
      <c r="E246" s="15"/>
      <c r="F246" s="553" t="s">
        <v>45</v>
      </c>
      <c r="G246" s="553" t="s">
        <v>45</v>
      </c>
      <c r="H246" s="553" t="s">
        <v>45</v>
      </c>
      <c r="I246" s="530" t="s">
        <v>45</v>
      </c>
      <c r="J246" s="527" t="s">
        <v>45</v>
      </c>
    </row>
    <row r="247" spans="1:10" x14ac:dyDescent="0.2">
      <c r="A247" s="1" t="s">
        <v>36</v>
      </c>
      <c r="B247" s="1"/>
      <c r="C247" s="15"/>
      <c r="D247" s="15"/>
      <c r="E247" s="15"/>
      <c r="F247" s="560" t="s">
        <v>45</v>
      </c>
      <c r="G247" s="560" t="s">
        <v>45</v>
      </c>
      <c r="H247" s="560" t="s">
        <v>45</v>
      </c>
      <c r="I247" s="530" t="s">
        <v>45</v>
      </c>
      <c r="J247" s="583" t="s">
        <v>45</v>
      </c>
    </row>
    <row r="248" spans="1:10" x14ac:dyDescent="0.2">
      <c r="A248" s="51"/>
      <c r="B248" s="1"/>
      <c r="C248" s="15"/>
      <c r="D248" s="15"/>
      <c r="E248" s="15"/>
      <c r="F248" s="530" t="s">
        <v>45</v>
      </c>
      <c r="G248" s="530" t="s">
        <v>45</v>
      </c>
      <c r="H248" s="530" t="s">
        <v>45</v>
      </c>
      <c r="I248" s="530" t="s">
        <v>45</v>
      </c>
      <c r="J248" s="530" t="s">
        <v>45</v>
      </c>
    </row>
    <row r="249" spans="1:10" x14ac:dyDescent="0.2">
      <c r="A249" s="1"/>
      <c r="B249" s="1"/>
      <c r="C249" s="15"/>
      <c r="D249" s="15"/>
      <c r="E249" s="15"/>
      <c r="F249" s="530" t="s">
        <v>45</v>
      </c>
      <c r="G249" s="527" t="s">
        <v>45</v>
      </c>
      <c r="H249" s="530" t="s">
        <v>45</v>
      </c>
      <c r="I249" s="530" t="s">
        <v>45</v>
      </c>
      <c r="J249" s="530" t="s">
        <v>45</v>
      </c>
    </row>
    <row r="250" spans="1:10" x14ac:dyDescent="0.2">
      <c r="A250" s="1" t="s">
        <v>402</v>
      </c>
      <c r="B250" s="1"/>
      <c r="C250" s="15"/>
      <c r="D250" s="15"/>
      <c r="E250" s="15"/>
      <c r="F250" s="530" t="s">
        <v>45</v>
      </c>
      <c r="G250" s="527" t="s">
        <v>45</v>
      </c>
      <c r="H250" s="530" t="s">
        <v>45</v>
      </c>
      <c r="I250" s="530" t="s">
        <v>45</v>
      </c>
      <c r="J250" s="527" t="s">
        <v>45</v>
      </c>
    </row>
    <row r="251" spans="1:10" x14ac:dyDescent="0.2">
      <c r="A251" s="1" t="s">
        <v>397</v>
      </c>
      <c r="B251" s="1"/>
      <c r="C251" s="15"/>
      <c r="D251" s="15"/>
      <c r="E251" s="15"/>
      <c r="F251" s="553" t="s">
        <v>45</v>
      </c>
      <c r="G251" s="553" t="s">
        <v>45</v>
      </c>
      <c r="H251" s="553" t="s">
        <v>45</v>
      </c>
      <c r="I251" s="530" t="s">
        <v>45</v>
      </c>
      <c r="J251" s="527" t="s">
        <v>45</v>
      </c>
    </row>
    <row r="252" spans="1:10" x14ac:dyDescent="0.2">
      <c r="A252" s="1" t="s">
        <v>400</v>
      </c>
      <c r="B252" s="1"/>
      <c r="C252" s="15"/>
      <c r="D252" s="15"/>
      <c r="E252" s="15"/>
      <c r="F252" s="553" t="s">
        <v>45</v>
      </c>
      <c r="G252" s="553" t="s">
        <v>45</v>
      </c>
      <c r="H252" s="553" t="s">
        <v>45</v>
      </c>
      <c r="I252" s="530" t="s">
        <v>45</v>
      </c>
      <c r="J252" s="527" t="s">
        <v>45</v>
      </c>
    </row>
    <row r="253" spans="1:10" x14ac:dyDescent="0.2">
      <c r="A253" s="1" t="s">
        <v>36</v>
      </c>
      <c r="B253" s="1"/>
      <c r="C253" s="15"/>
      <c r="D253" s="15"/>
      <c r="E253" s="15"/>
      <c r="F253" s="560" t="s">
        <v>45</v>
      </c>
      <c r="G253" s="560" t="s">
        <v>45</v>
      </c>
      <c r="H253" s="560" t="s">
        <v>45</v>
      </c>
      <c r="I253" s="530" t="s">
        <v>45</v>
      </c>
      <c r="J253" s="583" t="s">
        <v>45</v>
      </c>
    </row>
    <row r="254" spans="1:10" x14ac:dyDescent="0.2">
      <c r="A254" s="51"/>
      <c r="B254" s="1"/>
      <c r="C254" s="15"/>
      <c r="D254" s="15"/>
      <c r="E254" s="15"/>
      <c r="F254" s="530" t="s">
        <v>45</v>
      </c>
      <c r="G254" s="530" t="s">
        <v>45</v>
      </c>
      <c r="H254" s="530" t="s">
        <v>45</v>
      </c>
      <c r="I254" s="530" t="s">
        <v>45</v>
      </c>
      <c r="J254" s="530" t="s">
        <v>45</v>
      </c>
    </row>
    <row r="255" spans="1:10" x14ac:dyDescent="0.2">
      <c r="A255" s="51"/>
      <c r="B255" s="1"/>
      <c r="C255" s="15"/>
      <c r="D255" s="15"/>
      <c r="E255" s="15"/>
      <c r="F255" s="530" t="s">
        <v>45</v>
      </c>
      <c r="G255" s="527" t="s">
        <v>45</v>
      </c>
      <c r="H255" s="530" t="s">
        <v>45</v>
      </c>
      <c r="I255" s="530" t="s">
        <v>45</v>
      </c>
      <c r="J255" s="527" t="s">
        <v>45</v>
      </c>
    </row>
    <row r="256" spans="1:10" x14ac:dyDescent="0.2">
      <c r="A256" s="1" t="s">
        <v>403</v>
      </c>
      <c r="B256" s="1"/>
      <c r="C256" s="15"/>
      <c r="D256" s="15"/>
      <c r="E256" s="15"/>
      <c r="F256" s="530" t="s">
        <v>45</v>
      </c>
      <c r="G256" s="527" t="s">
        <v>45</v>
      </c>
      <c r="H256" s="530" t="s">
        <v>45</v>
      </c>
      <c r="I256" s="530" t="s">
        <v>45</v>
      </c>
      <c r="J256" s="530" t="s">
        <v>45</v>
      </c>
    </row>
    <row r="257" spans="1:10" x14ac:dyDescent="0.2">
      <c r="A257" s="1" t="s">
        <v>397</v>
      </c>
      <c r="B257" s="1"/>
      <c r="C257" s="15"/>
      <c r="D257" s="15"/>
      <c r="E257" s="15"/>
      <c r="F257" s="553" t="s">
        <v>45</v>
      </c>
      <c r="G257" s="584" t="s">
        <v>45</v>
      </c>
      <c r="H257" s="553" t="s">
        <v>45</v>
      </c>
      <c r="I257" s="530" t="s">
        <v>45</v>
      </c>
      <c r="J257" s="527" t="s">
        <v>45</v>
      </c>
    </row>
    <row r="258" spans="1:10" x14ac:dyDescent="0.2">
      <c r="A258" s="1" t="s">
        <v>400</v>
      </c>
      <c r="B258" s="1"/>
      <c r="C258" s="15"/>
      <c r="D258" s="15"/>
      <c r="E258" s="15"/>
      <c r="F258" s="553" t="s">
        <v>45</v>
      </c>
      <c r="G258" s="584" t="s">
        <v>45</v>
      </c>
      <c r="H258" s="553" t="s">
        <v>45</v>
      </c>
      <c r="I258" s="530" t="s">
        <v>45</v>
      </c>
      <c r="J258" s="527" t="s">
        <v>45</v>
      </c>
    </row>
    <row r="259" spans="1:10" x14ac:dyDescent="0.2">
      <c r="A259" s="1" t="s">
        <v>36</v>
      </c>
      <c r="B259" s="1"/>
      <c r="C259" s="15"/>
      <c r="D259" s="15"/>
      <c r="E259" s="15"/>
      <c r="F259" s="553" t="s">
        <v>45</v>
      </c>
      <c r="G259" s="584" t="s">
        <v>45</v>
      </c>
      <c r="H259" s="553" t="s">
        <v>45</v>
      </c>
      <c r="I259" s="530" t="s">
        <v>45</v>
      </c>
      <c r="J259" s="527" t="s">
        <v>45</v>
      </c>
    </row>
    <row r="260" spans="1:10" x14ac:dyDescent="0.2">
      <c r="A260" s="1" t="s">
        <v>73</v>
      </c>
      <c r="B260" s="1"/>
      <c r="C260" s="15"/>
      <c r="D260" s="15"/>
      <c r="E260" s="15"/>
      <c r="F260" s="560" t="s">
        <v>45</v>
      </c>
      <c r="G260" s="583">
        <v>-1887</v>
      </c>
      <c r="H260" s="560" t="s">
        <v>45</v>
      </c>
      <c r="I260" s="530" t="s">
        <v>45</v>
      </c>
      <c r="J260" s="583">
        <v>-1887</v>
      </c>
    </row>
    <row r="261" spans="1:10" x14ac:dyDescent="0.2">
      <c r="A261" s="51"/>
      <c r="B261" s="1"/>
      <c r="C261" s="15"/>
      <c r="D261" s="15"/>
      <c r="E261" s="15"/>
      <c r="F261" s="530" t="s">
        <v>45</v>
      </c>
      <c r="G261" s="530">
        <v>-1887</v>
      </c>
      <c r="H261" s="530" t="s">
        <v>45</v>
      </c>
      <c r="I261" s="530" t="s">
        <v>45</v>
      </c>
      <c r="J261" s="530">
        <v>-1887</v>
      </c>
    </row>
    <row r="262" spans="1:10" x14ac:dyDescent="0.2">
      <c r="A262" s="1"/>
      <c r="B262" s="1"/>
      <c r="C262" s="15"/>
      <c r="D262" s="15"/>
      <c r="E262" s="15"/>
      <c r="F262" s="532" t="s">
        <v>45</v>
      </c>
      <c r="G262" s="583" t="s">
        <v>45</v>
      </c>
      <c r="H262" s="532" t="s">
        <v>45</v>
      </c>
      <c r="I262" s="530" t="s">
        <v>45</v>
      </c>
      <c r="J262" s="583" t="s">
        <v>45</v>
      </c>
    </row>
    <row r="263" spans="1:10" x14ac:dyDescent="0.2">
      <c r="A263" s="1"/>
      <c r="B263" s="1"/>
      <c r="C263" s="15"/>
      <c r="D263" s="15"/>
      <c r="E263" s="15"/>
      <c r="F263" s="527">
        <v>296661</v>
      </c>
      <c r="G263" s="527">
        <v>-493659</v>
      </c>
      <c r="H263" s="527">
        <v>-7033</v>
      </c>
      <c r="I263" s="530" t="s">
        <v>45</v>
      </c>
      <c r="J263" s="527">
        <v>-204032</v>
      </c>
    </row>
    <row r="264" spans="1:10" x14ac:dyDescent="0.2">
      <c r="A264" s="1"/>
      <c r="B264" s="1"/>
      <c r="C264" s="15"/>
      <c r="D264" s="15"/>
      <c r="E264" s="15"/>
      <c r="F264" s="527" t="s">
        <v>45</v>
      </c>
      <c r="G264" s="527" t="s">
        <v>45</v>
      </c>
      <c r="H264" s="527" t="s">
        <v>45</v>
      </c>
      <c r="I264" s="530" t="s">
        <v>45</v>
      </c>
      <c r="J264" s="527" t="s">
        <v>45</v>
      </c>
    </row>
    <row r="265" spans="1:10" x14ac:dyDescent="0.2">
      <c r="A265" s="50" t="s">
        <v>630</v>
      </c>
      <c r="B265" s="1"/>
      <c r="C265" s="15"/>
      <c r="D265" s="15"/>
      <c r="E265" s="15"/>
      <c r="F265" s="530" t="s">
        <v>45</v>
      </c>
      <c r="G265" s="527" t="s">
        <v>45</v>
      </c>
      <c r="H265" s="530" t="s">
        <v>45</v>
      </c>
      <c r="I265" s="530" t="s">
        <v>45</v>
      </c>
      <c r="J265" s="530" t="s">
        <v>45</v>
      </c>
    </row>
    <row r="266" spans="1:10" x14ac:dyDescent="0.2">
      <c r="A266" s="1"/>
      <c r="B266" s="1"/>
      <c r="C266" s="15"/>
      <c r="D266" s="15"/>
      <c r="E266" s="15"/>
      <c r="F266" s="530" t="s">
        <v>45</v>
      </c>
      <c r="G266" s="527" t="s">
        <v>45</v>
      </c>
      <c r="H266" s="530" t="s">
        <v>45</v>
      </c>
      <c r="I266" s="530" t="s">
        <v>45</v>
      </c>
      <c r="J266" s="530" t="s">
        <v>45</v>
      </c>
    </row>
    <row r="267" spans="1:10" x14ac:dyDescent="0.2">
      <c r="A267" s="1" t="s">
        <v>461</v>
      </c>
      <c r="B267" s="1"/>
      <c r="C267" s="15"/>
      <c r="D267" s="15"/>
      <c r="E267" s="15"/>
      <c r="F267" s="553" t="s">
        <v>45</v>
      </c>
      <c r="G267" s="584" t="s">
        <v>45</v>
      </c>
      <c r="H267" s="553" t="s">
        <v>45</v>
      </c>
      <c r="I267" s="530" t="s">
        <v>45</v>
      </c>
      <c r="J267" s="527" t="s">
        <v>45</v>
      </c>
    </row>
    <row r="268" spans="1:10" x14ac:dyDescent="0.2">
      <c r="A268" s="1"/>
      <c r="B268" s="1"/>
      <c r="C268" s="15"/>
      <c r="D268" s="15"/>
      <c r="E268" s="15"/>
      <c r="F268" s="553" t="s">
        <v>45</v>
      </c>
      <c r="G268" s="584" t="s">
        <v>45</v>
      </c>
      <c r="H268" s="553" t="s">
        <v>45</v>
      </c>
      <c r="I268" s="530" t="s">
        <v>45</v>
      </c>
      <c r="J268" s="530" t="s">
        <v>45</v>
      </c>
    </row>
    <row r="269" spans="1:10" x14ac:dyDescent="0.2">
      <c r="A269" s="1" t="s">
        <v>536</v>
      </c>
      <c r="B269" s="1"/>
      <c r="C269" s="15"/>
      <c r="D269" s="15"/>
      <c r="E269" s="15"/>
      <c r="F269" s="553" t="s">
        <v>45</v>
      </c>
      <c r="G269" s="584" t="s">
        <v>45</v>
      </c>
      <c r="H269" s="553" t="s">
        <v>45</v>
      </c>
      <c r="I269" s="530" t="s">
        <v>45</v>
      </c>
      <c r="J269" s="527" t="s">
        <v>45</v>
      </c>
    </row>
    <row r="270" spans="1:10" x14ac:dyDescent="0.2">
      <c r="A270" s="1"/>
      <c r="B270" s="1"/>
      <c r="C270" s="15"/>
      <c r="D270" s="15"/>
      <c r="E270" s="15"/>
      <c r="F270" s="553" t="s">
        <v>45</v>
      </c>
      <c r="G270" s="584" t="s">
        <v>45</v>
      </c>
      <c r="H270" s="553" t="s">
        <v>45</v>
      </c>
      <c r="I270" s="530" t="s">
        <v>45</v>
      </c>
      <c r="J270" s="530" t="s">
        <v>45</v>
      </c>
    </row>
    <row r="271" spans="1:10" x14ac:dyDescent="0.2">
      <c r="A271" s="1" t="s">
        <v>512</v>
      </c>
      <c r="B271" s="1"/>
      <c r="C271" s="15"/>
      <c r="D271" s="15"/>
      <c r="E271" s="15"/>
      <c r="F271" s="553" t="s">
        <v>45</v>
      </c>
      <c r="G271" s="584" t="s">
        <v>45</v>
      </c>
      <c r="H271" s="553" t="s">
        <v>45</v>
      </c>
      <c r="I271" s="530" t="s">
        <v>45</v>
      </c>
      <c r="J271" s="527" t="s">
        <v>45</v>
      </c>
    </row>
    <row r="272" spans="1:10" x14ac:dyDescent="0.2">
      <c r="A272" s="1"/>
      <c r="B272" s="1"/>
      <c r="C272" s="15"/>
      <c r="D272" s="15"/>
      <c r="E272" s="15"/>
      <c r="F272" s="553" t="s">
        <v>45</v>
      </c>
      <c r="G272" s="584" t="s">
        <v>45</v>
      </c>
      <c r="H272" s="553" t="s">
        <v>45</v>
      </c>
      <c r="I272" s="530" t="s">
        <v>45</v>
      </c>
      <c r="J272" s="530" t="s">
        <v>45</v>
      </c>
    </row>
    <row r="273" spans="1:11" x14ac:dyDescent="0.2">
      <c r="A273" s="1" t="s">
        <v>513</v>
      </c>
      <c r="B273" s="1"/>
      <c r="C273" s="15"/>
      <c r="D273" s="15"/>
      <c r="E273" s="15"/>
      <c r="F273" s="560" t="s">
        <v>45</v>
      </c>
      <c r="G273" s="585" t="s">
        <v>45</v>
      </c>
      <c r="H273" s="560" t="s">
        <v>45</v>
      </c>
      <c r="I273" s="530" t="s">
        <v>45</v>
      </c>
      <c r="J273" s="583" t="s">
        <v>45</v>
      </c>
    </row>
    <row r="274" spans="1:11" x14ac:dyDescent="0.2">
      <c r="A274" s="1"/>
      <c r="B274" s="1"/>
      <c r="C274" s="15"/>
      <c r="D274" s="15"/>
      <c r="E274" s="15"/>
      <c r="F274" s="527" t="s">
        <v>45</v>
      </c>
      <c r="G274" s="527" t="s">
        <v>45</v>
      </c>
      <c r="H274" s="527" t="s">
        <v>45</v>
      </c>
      <c r="I274" s="530" t="s">
        <v>45</v>
      </c>
      <c r="J274" s="527" t="s">
        <v>45</v>
      </c>
    </row>
    <row r="275" spans="1:11" x14ac:dyDescent="0.2">
      <c r="A275" s="1"/>
      <c r="B275" s="1"/>
      <c r="C275" s="15"/>
      <c r="D275" s="15"/>
      <c r="E275" s="15"/>
      <c r="F275" s="532" t="s">
        <v>45</v>
      </c>
      <c r="G275" s="583" t="s">
        <v>45</v>
      </c>
      <c r="H275" s="532" t="s">
        <v>45</v>
      </c>
      <c r="I275" s="530" t="s">
        <v>45</v>
      </c>
      <c r="J275" s="532" t="s">
        <v>45</v>
      </c>
    </row>
    <row r="276" spans="1:11" x14ac:dyDescent="0.2">
      <c r="A276" s="1"/>
      <c r="B276" s="1"/>
      <c r="C276" s="15"/>
      <c r="D276" s="15"/>
      <c r="E276" s="15"/>
      <c r="F276" s="530" t="s">
        <v>45</v>
      </c>
      <c r="G276" s="527" t="s">
        <v>45</v>
      </c>
      <c r="H276" s="530" t="s">
        <v>45</v>
      </c>
      <c r="I276" s="530" t="s">
        <v>45</v>
      </c>
      <c r="J276" s="530" t="s">
        <v>45</v>
      </c>
    </row>
    <row r="277" spans="1:11" ht="13.5" thickBot="1" x14ac:dyDescent="0.25">
      <c r="A277" s="1" t="s">
        <v>631</v>
      </c>
      <c r="B277" s="1"/>
      <c r="C277" s="15"/>
      <c r="D277" s="15"/>
      <c r="E277" s="15"/>
      <c r="F277" s="535">
        <v>296661</v>
      </c>
      <c r="G277" s="535">
        <v>-493659</v>
      </c>
      <c r="H277" s="535">
        <v>-7033</v>
      </c>
      <c r="I277" s="530" t="s">
        <v>45</v>
      </c>
      <c r="J277" s="535">
        <v>-204032</v>
      </c>
      <c r="K277" s="289"/>
    </row>
    <row r="278" spans="1:11" ht="13.5" thickTop="1" x14ac:dyDescent="0.2">
      <c r="A278" s="1"/>
      <c r="B278" s="1"/>
      <c r="C278" s="15"/>
      <c r="D278" s="15"/>
      <c r="E278" s="15"/>
      <c r="F278" s="561" t="s">
        <v>45</v>
      </c>
      <c r="G278" s="561" t="s">
        <v>45</v>
      </c>
      <c r="H278" s="561" t="s">
        <v>45</v>
      </c>
      <c r="I278" s="530" t="s">
        <v>45</v>
      </c>
      <c r="J278" s="561" t="s">
        <v>45</v>
      </c>
      <c r="K278" s="289"/>
    </row>
    <row r="279" spans="1:11" x14ac:dyDescent="0.2">
      <c r="A279" s="1"/>
      <c r="B279" s="1"/>
      <c r="C279" s="15"/>
      <c r="D279" s="15"/>
      <c r="E279" s="15"/>
      <c r="F279" s="561" t="s">
        <v>45</v>
      </c>
      <c r="G279" s="561" t="s">
        <v>45</v>
      </c>
      <c r="H279" s="561" t="s">
        <v>45</v>
      </c>
      <c r="I279" s="530" t="s">
        <v>45</v>
      </c>
      <c r="J279" s="561" t="s">
        <v>45</v>
      </c>
      <c r="K279" s="289"/>
    </row>
    <row r="280" spans="1:11" x14ac:dyDescent="0.2">
      <c r="A280" s="1"/>
      <c r="B280" s="1"/>
      <c r="C280" s="15"/>
      <c r="D280" s="15"/>
      <c r="E280" s="15"/>
      <c r="F280" s="577" t="s">
        <v>45</v>
      </c>
      <c r="G280" s="577" t="s">
        <v>45</v>
      </c>
      <c r="H280" s="577" t="s">
        <v>45</v>
      </c>
      <c r="I280" s="577" t="s">
        <v>45</v>
      </c>
      <c r="J280" s="577" t="s">
        <v>45</v>
      </c>
    </row>
    <row r="281" spans="1:11" x14ac:dyDescent="0.2">
      <c r="A281" s="3"/>
      <c r="B281" s="3"/>
      <c r="C281" s="3"/>
      <c r="D281" s="3"/>
      <c r="E281" s="15"/>
      <c r="F281" s="15"/>
      <c r="G281" s="15"/>
      <c r="H281" s="3"/>
      <c r="I281" s="1"/>
      <c r="J281" s="525" t="s">
        <v>45</v>
      </c>
    </row>
    <row r="282" spans="1:11" x14ac:dyDescent="0.2">
      <c r="A282" s="7" t="s">
        <v>373</v>
      </c>
      <c r="B282" s="7"/>
      <c r="C282" s="3"/>
      <c r="D282" s="3"/>
      <c r="E282" s="15"/>
      <c r="F282" s="15"/>
      <c r="G282" s="15"/>
      <c r="H282" s="3"/>
      <c r="I282" s="1"/>
      <c r="J282" s="525" t="s">
        <v>45</v>
      </c>
    </row>
    <row r="283" spans="1:11" x14ac:dyDescent="0.2">
      <c r="A283" s="7"/>
      <c r="B283" s="7"/>
      <c r="C283" s="3"/>
      <c r="D283" s="3"/>
      <c r="E283" s="15"/>
      <c r="F283" s="15"/>
      <c r="G283" s="15"/>
      <c r="H283" s="3"/>
      <c r="I283" s="1"/>
      <c r="J283" s="525" t="s">
        <v>45</v>
      </c>
    </row>
    <row r="284" spans="1:11" x14ac:dyDescent="0.2">
      <c r="A284" s="6" t="s">
        <v>307</v>
      </c>
      <c r="B284" s="7"/>
      <c r="C284" s="3"/>
      <c r="D284" s="3"/>
      <c r="E284" s="15"/>
      <c r="F284" s="15"/>
      <c r="G284" s="15"/>
      <c r="H284" s="3"/>
      <c r="I284" s="1"/>
      <c r="J284" s="525" t="s">
        <v>45</v>
      </c>
    </row>
    <row r="285" spans="1:11" x14ac:dyDescent="0.2">
      <c r="A285" s="6"/>
      <c r="B285" s="7"/>
      <c r="C285" s="3"/>
      <c r="D285" s="3"/>
      <c r="E285" s="15"/>
      <c r="F285" s="15"/>
      <c r="G285" s="15"/>
      <c r="H285" s="3"/>
      <c r="I285" s="1"/>
      <c r="J285" s="525" t="s">
        <v>45</v>
      </c>
    </row>
    <row r="286" spans="1:11" x14ac:dyDescent="0.2">
      <c r="A286" s="6"/>
      <c r="B286" s="7"/>
      <c r="C286" s="3"/>
      <c r="D286" s="3"/>
      <c r="E286" s="15"/>
      <c r="F286" s="15"/>
      <c r="G286" s="15"/>
      <c r="H286" s="3"/>
      <c r="I286" s="1"/>
      <c r="J286" s="525" t="s">
        <v>45</v>
      </c>
    </row>
    <row r="287" spans="1:11" x14ac:dyDescent="0.2">
      <c r="A287" s="6"/>
      <c r="B287" s="7"/>
      <c r="C287" s="3"/>
      <c r="D287" s="3"/>
      <c r="E287" s="240"/>
      <c r="F287" s="15"/>
      <c r="G287" s="15"/>
      <c r="H287" s="3"/>
      <c r="I287" s="1"/>
      <c r="J287" s="525" t="s">
        <v>45</v>
      </c>
    </row>
    <row r="288" spans="1:11" x14ac:dyDescent="0.2">
      <c r="A288" s="6"/>
      <c r="B288" s="7"/>
      <c r="C288" s="3"/>
      <c r="E288" s="379" t="s">
        <v>276</v>
      </c>
      <c r="F288" s="378" t="s">
        <v>274</v>
      </c>
      <c r="G288" s="378" t="s">
        <v>274</v>
      </c>
      <c r="H288" s="379" t="s">
        <v>303</v>
      </c>
      <c r="I288" s="383"/>
      <c r="J288" s="379" t="s">
        <v>303</v>
      </c>
    </row>
    <row r="289" spans="1:10" x14ac:dyDescent="0.2">
      <c r="A289" s="7"/>
      <c r="B289" s="7"/>
      <c r="C289" s="3"/>
      <c r="E289" s="381" t="s">
        <v>277</v>
      </c>
      <c r="F289" s="380" t="s">
        <v>278</v>
      </c>
      <c r="G289" s="380" t="s">
        <v>275</v>
      </c>
      <c r="H289" s="189" t="s">
        <v>501</v>
      </c>
      <c r="I289" s="389"/>
      <c r="J289" s="189" t="s">
        <v>458</v>
      </c>
    </row>
    <row r="290" spans="1:10" x14ac:dyDescent="0.2">
      <c r="A290" s="7"/>
      <c r="B290" s="7"/>
      <c r="C290" s="3"/>
      <c r="E290" s="526" t="s">
        <v>66</v>
      </c>
      <c r="F290" s="526" t="s">
        <v>66</v>
      </c>
      <c r="G290" s="526" t="s">
        <v>66</v>
      </c>
      <c r="H290" s="526" t="s">
        <v>66</v>
      </c>
      <c r="I290" s="383"/>
      <c r="J290" s="526" t="s">
        <v>66</v>
      </c>
    </row>
    <row r="291" spans="1:10" x14ac:dyDescent="0.2">
      <c r="A291" s="7"/>
      <c r="B291" s="7"/>
      <c r="C291" s="3"/>
      <c r="E291" s="3"/>
      <c r="F291" s="15"/>
      <c r="G291" s="15"/>
      <c r="H291" s="525" t="s">
        <v>45</v>
      </c>
      <c r="I291" s="1"/>
      <c r="J291" s="580" t="s">
        <v>45</v>
      </c>
    </row>
    <row r="292" spans="1:10" x14ac:dyDescent="0.2">
      <c r="A292" s="11" t="s">
        <v>279</v>
      </c>
      <c r="B292" s="7"/>
      <c r="C292" s="3"/>
      <c r="D292" s="410" t="s">
        <v>45</v>
      </c>
      <c r="E292" s="586">
        <v>254566</v>
      </c>
      <c r="F292" s="586" t="s">
        <v>45</v>
      </c>
      <c r="G292" s="586" t="s">
        <v>45</v>
      </c>
      <c r="H292" s="525">
        <v>254566</v>
      </c>
      <c r="I292" s="528" t="s">
        <v>45</v>
      </c>
      <c r="J292" s="587">
        <v>491627</v>
      </c>
    </row>
    <row r="293" spans="1:10" x14ac:dyDescent="0.2">
      <c r="A293" s="7"/>
      <c r="B293" s="7"/>
      <c r="C293" s="3"/>
      <c r="D293" s="410" t="s">
        <v>45</v>
      </c>
      <c r="E293" s="525" t="s">
        <v>45</v>
      </c>
      <c r="F293" s="408" t="s">
        <v>45</v>
      </c>
      <c r="G293" s="408" t="s">
        <v>45</v>
      </c>
      <c r="H293" s="525" t="s">
        <v>45</v>
      </c>
      <c r="I293" s="528" t="s">
        <v>45</v>
      </c>
      <c r="J293" s="588" t="s">
        <v>45</v>
      </c>
    </row>
    <row r="294" spans="1:10" x14ac:dyDescent="0.2">
      <c r="A294" s="6" t="s">
        <v>632</v>
      </c>
      <c r="B294" s="6"/>
      <c r="C294" s="3"/>
      <c r="D294" s="410" t="s">
        <v>45</v>
      </c>
      <c r="E294" s="525" t="s">
        <v>45</v>
      </c>
      <c r="F294" s="408" t="s">
        <v>45</v>
      </c>
      <c r="G294" s="408" t="s">
        <v>45</v>
      </c>
      <c r="H294" s="525" t="s">
        <v>45</v>
      </c>
      <c r="I294" s="528" t="s">
        <v>45</v>
      </c>
      <c r="J294" s="589" t="s">
        <v>45</v>
      </c>
    </row>
    <row r="295" spans="1:10" x14ac:dyDescent="0.2">
      <c r="A295" s="6"/>
      <c r="B295" s="6"/>
      <c r="C295" s="3"/>
      <c r="D295" s="410" t="s">
        <v>45</v>
      </c>
      <c r="E295" s="525" t="s">
        <v>45</v>
      </c>
      <c r="F295" s="408" t="s">
        <v>45</v>
      </c>
      <c r="G295" s="408" t="s">
        <v>45</v>
      </c>
      <c r="H295" s="525" t="s">
        <v>45</v>
      </c>
      <c r="I295" s="528" t="s">
        <v>45</v>
      </c>
      <c r="J295" s="589" t="s">
        <v>45</v>
      </c>
    </row>
    <row r="296" spans="1:10" x14ac:dyDescent="0.2">
      <c r="A296" s="9" t="s">
        <v>8</v>
      </c>
      <c r="B296" s="6"/>
      <c r="C296" s="3"/>
      <c r="D296" s="410" t="s">
        <v>45</v>
      </c>
      <c r="E296" s="525">
        <v>154633</v>
      </c>
      <c r="F296" s="525">
        <v>10994</v>
      </c>
      <c r="G296" s="525">
        <v>3848</v>
      </c>
      <c r="H296" s="525">
        <v>169476</v>
      </c>
      <c r="I296" s="528" t="s">
        <v>45</v>
      </c>
      <c r="J296" s="587" t="s">
        <v>45</v>
      </c>
    </row>
    <row r="297" spans="1:10" x14ac:dyDescent="0.2">
      <c r="A297" s="6"/>
      <c r="B297" s="6"/>
      <c r="C297" s="3"/>
      <c r="D297" s="410" t="s">
        <v>45</v>
      </c>
      <c r="E297" s="525" t="s">
        <v>45</v>
      </c>
      <c r="F297" s="408" t="s">
        <v>45</v>
      </c>
      <c r="G297" s="408" t="s">
        <v>45</v>
      </c>
      <c r="H297" s="525" t="s">
        <v>45</v>
      </c>
      <c r="I297" s="528" t="s">
        <v>45</v>
      </c>
      <c r="J297" s="589" t="s">
        <v>45</v>
      </c>
    </row>
    <row r="298" spans="1:10" x14ac:dyDescent="0.2">
      <c r="A298" s="9" t="s">
        <v>9</v>
      </c>
      <c r="B298" s="6"/>
      <c r="C298" s="3"/>
      <c r="D298" s="410" t="s">
        <v>45</v>
      </c>
      <c r="E298" s="590">
        <v>33912</v>
      </c>
      <c r="F298" s="590" t="s">
        <v>45</v>
      </c>
      <c r="G298" s="590" t="s">
        <v>45</v>
      </c>
      <c r="H298" s="525">
        <v>33912</v>
      </c>
      <c r="I298" s="528" t="s">
        <v>45</v>
      </c>
      <c r="J298" s="587" t="s">
        <v>45</v>
      </c>
    </row>
    <row r="299" spans="1:10" x14ac:dyDescent="0.2">
      <c r="A299" s="6"/>
      <c r="B299" s="6"/>
      <c r="C299" s="3"/>
      <c r="D299" s="410" t="s">
        <v>45</v>
      </c>
      <c r="E299" s="591" t="s">
        <v>45</v>
      </c>
      <c r="F299" s="409" t="s">
        <v>45</v>
      </c>
      <c r="G299" s="409" t="s">
        <v>45</v>
      </c>
      <c r="H299" s="591" t="s">
        <v>45</v>
      </c>
      <c r="I299" s="528" t="s">
        <v>45</v>
      </c>
      <c r="J299" s="592" t="s">
        <v>45</v>
      </c>
    </row>
    <row r="300" spans="1:10" x14ac:dyDescent="0.2">
      <c r="A300" s="9" t="s">
        <v>10</v>
      </c>
      <c r="B300" s="6"/>
      <c r="C300" s="3"/>
      <c r="D300" s="410" t="s">
        <v>45</v>
      </c>
      <c r="E300" s="525">
        <v>120721</v>
      </c>
      <c r="F300" s="525">
        <v>10994</v>
      </c>
      <c r="G300" s="525">
        <v>3848</v>
      </c>
      <c r="H300" s="525">
        <v>135563</v>
      </c>
      <c r="I300" s="528" t="s">
        <v>45</v>
      </c>
      <c r="J300" s="589" t="s">
        <v>45</v>
      </c>
    </row>
    <row r="301" spans="1:10" x14ac:dyDescent="0.2">
      <c r="A301" s="6"/>
      <c r="B301" s="6"/>
      <c r="C301" s="3"/>
      <c r="D301" s="410" t="s">
        <v>45</v>
      </c>
      <c r="E301" s="593" t="s">
        <v>45</v>
      </c>
      <c r="F301" s="593" t="s">
        <v>45</v>
      </c>
      <c r="G301" s="593" t="s">
        <v>45</v>
      </c>
      <c r="H301" s="593" t="s">
        <v>45</v>
      </c>
      <c r="I301" s="528" t="s">
        <v>45</v>
      </c>
      <c r="J301" s="592" t="s">
        <v>45</v>
      </c>
    </row>
    <row r="302" spans="1:10" x14ac:dyDescent="0.2">
      <c r="A302" s="6"/>
      <c r="B302" s="6"/>
      <c r="C302" s="3"/>
      <c r="D302" s="410" t="s">
        <v>45</v>
      </c>
      <c r="E302" s="528" t="s">
        <v>45</v>
      </c>
      <c r="F302" s="528" t="s">
        <v>45</v>
      </c>
      <c r="G302" s="528" t="s">
        <v>45</v>
      </c>
      <c r="H302" s="528" t="s">
        <v>45</v>
      </c>
      <c r="I302" s="528" t="s">
        <v>45</v>
      </c>
      <c r="J302" s="589" t="s">
        <v>45</v>
      </c>
    </row>
    <row r="303" spans="1:10" ht="13.5" thickBot="1" x14ac:dyDescent="0.25">
      <c r="A303" s="11" t="s">
        <v>7</v>
      </c>
      <c r="B303" s="7"/>
      <c r="C303" s="3"/>
      <c r="D303" s="410" t="s">
        <v>45</v>
      </c>
      <c r="E303" s="535">
        <v>375287</v>
      </c>
      <c r="F303" s="535">
        <v>10994</v>
      </c>
      <c r="G303" s="535">
        <v>3848</v>
      </c>
      <c r="H303" s="535">
        <v>390129</v>
      </c>
      <c r="I303" s="528" t="s">
        <v>45</v>
      </c>
      <c r="J303" s="535">
        <v>491627</v>
      </c>
    </row>
    <row r="304" spans="1:10" ht="13.5" thickTop="1" x14ac:dyDescent="0.2">
      <c r="A304" s="7"/>
      <c r="B304" s="7"/>
      <c r="C304" s="3"/>
      <c r="D304" s="410" t="s">
        <v>45</v>
      </c>
      <c r="E304" s="525" t="s">
        <v>45</v>
      </c>
      <c r="F304" s="408" t="s">
        <v>45</v>
      </c>
      <c r="G304" s="408" t="s">
        <v>45</v>
      </c>
      <c r="H304" s="528" t="s">
        <v>45</v>
      </c>
      <c r="I304" s="528" t="s">
        <v>45</v>
      </c>
      <c r="J304" s="528" t="s">
        <v>45</v>
      </c>
    </row>
    <row r="305" spans="1:10" x14ac:dyDescent="0.2">
      <c r="A305" s="6" t="s">
        <v>633</v>
      </c>
      <c r="B305" s="6"/>
      <c r="C305" s="3"/>
      <c r="D305" s="3"/>
      <c r="E305" s="15"/>
      <c r="F305" s="15"/>
      <c r="G305" s="15"/>
      <c r="H305" s="52"/>
      <c r="I305" s="1"/>
      <c r="J305" s="580" t="s">
        <v>45</v>
      </c>
    </row>
    <row r="306" spans="1:10" x14ac:dyDescent="0.2">
      <c r="A306" s="6" t="s">
        <v>635</v>
      </c>
      <c r="B306" s="6"/>
      <c r="C306" s="3"/>
      <c r="D306" s="3"/>
      <c r="E306" s="15"/>
      <c r="F306" s="15"/>
      <c r="G306" s="15"/>
      <c r="H306" s="52"/>
      <c r="I306" s="1"/>
      <c r="J306" s="580" t="s">
        <v>45</v>
      </c>
    </row>
    <row r="307" spans="1:10" x14ac:dyDescent="0.2">
      <c r="A307" s="6" t="s">
        <v>636</v>
      </c>
      <c r="B307" s="6"/>
      <c r="C307" s="3"/>
      <c r="D307" s="3"/>
      <c r="E307" s="15"/>
      <c r="F307" s="15"/>
      <c r="G307" s="15"/>
      <c r="H307" s="52"/>
      <c r="I307" s="1"/>
      <c r="J307" s="580" t="s">
        <v>45</v>
      </c>
    </row>
    <row r="308" spans="1:10" x14ac:dyDescent="0.2">
      <c r="A308" s="6"/>
      <c r="B308" s="6"/>
      <c r="C308" s="3"/>
      <c r="D308" s="3"/>
      <c r="E308" s="15"/>
      <c r="F308" s="15"/>
      <c r="G308" s="15"/>
      <c r="H308" s="52"/>
      <c r="I308" s="1"/>
      <c r="J308" s="580" t="s">
        <v>45</v>
      </c>
    </row>
    <row r="309" spans="1:10" x14ac:dyDescent="0.2">
      <c r="A309" s="6" t="s">
        <v>514</v>
      </c>
      <c r="B309" s="6"/>
      <c r="C309" s="3"/>
      <c r="D309" s="3"/>
      <c r="E309" s="15"/>
      <c r="F309" s="15"/>
      <c r="G309" s="15"/>
      <c r="H309" s="52"/>
      <c r="I309" s="1"/>
      <c r="J309" s="580" t="s">
        <v>45</v>
      </c>
    </row>
    <row r="310" spans="1:10" x14ac:dyDescent="0.2">
      <c r="A310" s="6"/>
      <c r="B310" s="6"/>
      <c r="C310" s="3"/>
      <c r="D310" s="3"/>
      <c r="E310" s="15"/>
      <c r="F310" s="15"/>
      <c r="G310" s="15"/>
      <c r="H310" s="52"/>
      <c r="I310" s="1"/>
      <c r="J310" s="580" t="s">
        <v>45</v>
      </c>
    </row>
    <row r="311" spans="1:10" x14ac:dyDescent="0.2">
      <c r="A311" s="6"/>
      <c r="B311" s="6"/>
      <c r="C311" s="3"/>
      <c r="E311" s="379" t="s">
        <v>276</v>
      </c>
      <c r="F311" s="378" t="s">
        <v>274</v>
      </c>
      <c r="G311" s="378" t="s">
        <v>274</v>
      </c>
      <c r="H311" s="379" t="s">
        <v>303</v>
      </c>
      <c r="I311" s="1"/>
      <c r="J311" s="580" t="s">
        <v>45</v>
      </c>
    </row>
    <row r="312" spans="1:10" x14ac:dyDescent="0.2">
      <c r="A312" s="6"/>
      <c r="B312" s="6"/>
      <c r="C312" s="3"/>
      <c r="E312" s="381" t="s">
        <v>277</v>
      </c>
      <c r="F312" s="380" t="s">
        <v>278</v>
      </c>
      <c r="G312" s="380" t="s">
        <v>275</v>
      </c>
      <c r="H312" s="189"/>
      <c r="I312" s="1"/>
      <c r="J312" s="580" t="s">
        <v>45</v>
      </c>
    </row>
    <row r="313" spans="1:10" x14ac:dyDescent="0.2">
      <c r="A313" s="6"/>
      <c r="B313" s="6"/>
      <c r="C313" s="3"/>
      <c r="E313" s="526" t="s">
        <v>66</v>
      </c>
      <c r="F313" s="526" t="s">
        <v>66</v>
      </c>
      <c r="G313" s="526" t="s">
        <v>66</v>
      </c>
      <c r="H313" s="526" t="s">
        <v>66</v>
      </c>
      <c r="I313" s="1"/>
      <c r="J313" s="580" t="s">
        <v>45</v>
      </c>
    </row>
    <row r="314" spans="1:10" x14ac:dyDescent="0.2">
      <c r="A314" s="6"/>
      <c r="B314" s="6"/>
      <c r="C314" s="3"/>
      <c r="E314" s="525" t="s">
        <v>45</v>
      </c>
      <c r="F314" s="408" t="s">
        <v>45</v>
      </c>
      <c r="G314" s="408" t="s">
        <v>45</v>
      </c>
      <c r="H314" s="528" t="s">
        <v>45</v>
      </c>
      <c r="I314" s="528" t="s">
        <v>45</v>
      </c>
      <c r="J314" s="594" t="s">
        <v>45</v>
      </c>
    </row>
    <row r="315" spans="1:10" x14ac:dyDescent="0.2">
      <c r="A315" s="9" t="s">
        <v>280</v>
      </c>
      <c r="B315" s="6"/>
      <c r="C315" s="3"/>
      <c r="E315" s="525" t="s">
        <v>45</v>
      </c>
      <c r="F315" s="408" t="s">
        <v>45</v>
      </c>
      <c r="G315" s="408" t="s">
        <v>45</v>
      </c>
      <c r="H315" s="580" t="s">
        <v>45</v>
      </c>
      <c r="I315" s="528" t="s">
        <v>45</v>
      </c>
      <c r="J315" s="550" t="s">
        <v>45</v>
      </c>
    </row>
    <row r="316" spans="1:10" x14ac:dyDescent="0.2">
      <c r="A316" s="9" t="s">
        <v>11</v>
      </c>
      <c r="B316" s="6"/>
      <c r="C316" s="3"/>
      <c r="E316" s="564">
        <v>947937</v>
      </c>
      <c r="F316" s="564" t="s">
        <v>45</v>
      </c>
      <c r="G316" s="564" t="s">
        <v>45</v>
      </c>
      <c r="H316" s="590">
        <v>947937</v>
      </c>
      <c r="I316" s="528" t="s">
        <v>45</v>
      </c>
      <c r="J316" s="588" t="s">
        <v>45</v>
      </c>
    </row>
    <row r="317" spans="1:10" x14ac:dyDescent="0.2">
      <c r="A317" s="9"/>
      <c r="B317" s="6"/>
      <c r="C317" s="3"/>
      <c r="E317" s="564" t="s">
        <v>45</v>
      </c>
      <c r="F317" s="564" t="s">
        <v>45</v>
      </c>
      <c r="G317" s="564" t="s">
        <v>45</v>
      </c>
      <c r="H317" s="590" t="s">
        <v>45</v>
      </c>
      <c r="I317" s="528" t="s">
        <v>45</v>
      </c>
      <c r="J317" s="588" t="s">
        <v>45</v>
      </c>
    </row>
    <row r="318" spans="1:10" x14ac:dyDescent="0.2">
      <c r="A318" s="6" t="s">
        <v>282</v>
      </c>
      <c r="B318" s="6"/>
      <c r="C318" s="3"/>
      <c r="E318" s="564" t="s">
        <v>45</v>
      </c>
      <c r="F318" s="564" t="s">
        <v>45</v>
      </c>
      <c r="G318" s="564" t="s">
        <v>45</v>
      </c>
      <c r="H318" s="590" t="s">
        <v>45</v>
      </c>
      <c r="I318" s="528" t="s">
        <v>45</v>
      </c>
      <c r="J318" s="550" t="s">
        <v>45</v>
      </c>
    </row>
    <row r="319" spans="1:10" x14ac:dyDescent="0.2">
      <c r="A319" s="6" t="s">
        <v>281</v>
      </c>
      <c r="B319" s="6"/>
      <c r="C319" s="3"/>
      <c r="E319" s="564" t="s">
        <v>45</v>
      </c>
      <c r="F319" s="564" t="s">
        <v>45</v>
      </c>
      <c r="G319" s="564" t="s">
        <v>45</v>
      </c>
      <c r="H319" s="590" t="s">
        <v>45</v>
      </c>
      <c r="I319" s="528" t="s">
        <v>45</v>
      </c>
      <c r="J319" s="550" t="s">
        <v>45</v>
      </c>
    </row>
    <row r="320" spans="1:10" x14ac:dyDescent="0.2">
      <c r="A320" s="6"/>
      <c r="B320" s="6"/>
      <c r="C320" s="3"/>
      <c r="E320" s="564" t="s">
        <v>45</v>
      </c>
      <c r="F320" s="564" t="s">
        <v>45</v>
      </c>
      <c r="G320" s="564" t="s">
        <v>45</v>
      </c>
      <c r="H320" s="590" t="s">
        <v>45</v>
      </c>
      <c r="I320" s="528" t="s">
        <v>45</v>
      </c>
      <c r="J320" s="595" t="s">
        <v>45</v>
      </c>
    </row>
    <row r="321" spans="1:10" x14ac:dyDescent="0.2">
      <c r="A321" s="9" t="s">
        <v>12</v>
      </c>
      <c r="B321" s="6"/>
      <c r="C321" s="3"/>
      <c r="E321" s="564" t="s">
        <v>45</v>
      </c>
      <c r="F321" s="564" t="s">
        <v>45</v>
      </c>
      <c r="G321" s="564" t="s">
        <v>45</v>
      </c>
      <c r="H321" s="590" t="s">
        <v>45</v>
      </c>
      <c r="I321" s="528" t="s">
        <v>45</v>
      </c>
      <c r="J321" s="595" t="s">
        <v>45</v>
      </c>
    </row>
    <row r="322" spans="1:10" x14ac:dyDescent="0.2">
      <c r="A322" s="6"/>
      <c r="B322" s="6"/>
      <c r="C322" s="3"/>
      <c r="E322" s="564" t="s">
        <v>45</v>
      </c>
      <c r="F322" s="564" t="s">
        <v>45</v>
      </c>
      <c r="G322" s="564" t="s">
        <v>45</v>
      </c>
      <c r="H322" s="590" t="s">
        <v>45</v>
      </c>
      <c r="I322" s="528" t="s">
        <v>45</v>
      </c>
      <c r="J322" s="595" t="s">
        <v>45</v>
      </c>
    </row>
    <row r="323" spans="1:10" x14ac:dyDescent="0.2">
      <c r="A323" s="9" t="s">
        <v>13</v>
      </c>
      <c r="B323" s="6"/>
      <c r="C323" s="3"/>
      <c r="E323" s="590" t="s">
        <v>45</v>
      </c>
      <c r="F323" s="590" t="s">
        <v>45</v>
      </c>
      <c r="G323" s="590" t="s">
        <v>45</v>
      </c>
      <c r="H323" s="590" t="s">
        <v>45</v>
      </c>
      <c r="I323" s="528" t="s">
        <v>45</v>
      </c>
      <c r="J323" s="595" t="s">
        <v>45</v>
      </c>
    </row>
    <row r="324" spans="1:10" x14ac:dyDescent="0.2">
      <c r="A324" s="6"/>
      <c r="B324" s="6"/>
      <c r="C324" s="3"/>
      <c r="E324" s="591" t="s">
        <v>45</v>
      </c>
      <c r="F324" s="409" t="s">
        <v>45</v>
      </c>
      <c r="G324" s="409" t="s">
        <v>45</v>
      </c>
      <c r="H324" s="596" t="s">
        <v>45</v>
      </c>
      <c r="I324" s="528" t="s">
        <v>45</v>
      </c>
      <c r="J324" s="595" t="s">
        <v>45</v>
      </c>
    </row>
    <row r="325" spans="1:10" x14ac:dyDescent="0.2">
      <c r="A325" s="6"/>
      <c r="B325" s="6"/>
      <c r="C325" s="3"/>
      <c r="E325" s="525" t="s">
        <v>45</v>
      </c>
      <c r="F325" s="408" t="s">
        <v>45</v>
      </c>
      <c r="G325" s="408" t="s">
        <v>45</v>
      </c>
      <c r="H325" s="580" t="s">
        <v>45</v>
      </c>
      <c r="I325" s="528" t="s">
        <v>45</v>
      </c>
      <c r="J325" s="580" t="s">
        <v>45</v>
      </c>
    </row>
    <row r="326" spans="1:10" x14ac:dyDescent="0.2">
      <c r="A326" s="6" t="s">
        <v>637</v>
      </c>
      <c r="B326" s="6"/>
      <c r="C326" s="3"/>
      <c r="E326" s="597" t="s">
        <v>45</v>
      </c>
      <c r="F326" s="597" t="s">
        <v>45</v>
      </c>
      <c r="G326" s="597" t="s">
        <v>45</v>
      </c>
      <c r="H326" s="597" t="s">
        <v>45</v>
      </c>
      <c r="I326" s="528" t="s">
        <v>45</v>
      </c>
      <c r="J326" s="537" t="s">
        <v>45</v>
      </c>
    </row>
    <row r="327" spans="1:10" x14ac:dyDescent="0.2">
      <c r="A327" s="6"/>
      <c r="B327" s="6"/>
      <c r="C327" s="3"/>
      <c r="E327" s="525" t="s">
        <v>45</v>
      </c>
      <c r="F327" s="408" t="s">
        <v>45</v>
      </c>
      <c r="G327" s="408" t="s">
        <v>45</v>
      </c>
      <c r="H327" s="525" t="s">
        <v>45</v>
      </c>
      <c r="I327" s="528" t="s">
        <v>45</v>
      </c>
      <c r="J327" s="549" t="s">
        <v>45</v>
      </c>
    </row>
    <row r="328" spans="1:10" x14ac:dyDescent="0.2">
      <c r="A328" s="9" t="s">
        <v>283</v>
      </c>
      <c r="B328" s="6"/>
      <c r="C328" s="3"/>
      <c r="E328" s="525" t="s">
        <v>45</v>
      </c>
      <c r="F328" s="525" t="s">
        <v>45</v>
      </c>
      <c r="G328" s="525" t="s">
        <v>45</v>
      </c>
      <c r="H328" s="525" t="s">
        <v>45</v>
      </c>
      <c r="I328" s="528" t="s">
        <v>45</v>
      </c>
      <c r="J328" s="525" t="s">
        <v>45</v>
      </c>
    </row>
    <row r="329" spans="1:10" ht="13.5" thickBot="1" x14ac:dyDescent="0.25">
      <c r="A329" s="9" t="s">
        <v>14</v>
      </c>
      <c r="B329" s="6"/>
      <c r="C329" s="3"/>
      <c r="E329" s="576">
        <v>947937</v>
      </c>
      <c r="F329" s="576" t="s">
        <v>45</v>
      </c>
      <c r="G329" s="576" t="s">
        <v>45</v>
      </c>
      <c r="H329" s="576">
        <v>947937</v>
      </c>
      <c r="I329" s="528" t="s">
        <v>45</v>
      </c>
      <c r="J329" s="537" t="s">
        <v>45</v>
      </c>
    </row>
    <row r="330" spans="1:10" ht="13.5" thickTop="1" x14ac:dyDescent="0.2">
      <c r="A330" s="6"/>
      <c r="B330" s="6"/>
      <c r="C330" s="3"/>
      <c r="D330" s="549" t="s">
        <v>45</v>
      </c>
      <c r="E330" s="549" t="s">
        <v>45</v>
      </c>
      <c r="F330" s="549" t="s">
        <v>45</v>
      </c>
      <c r="G330" s="549" t="s">
        <v>45</v>
      </c>
      <c r="H330" s="549" t="s">
        <v>45</v>
      </c>
      <c r="I330" s="528" t="s">
        <v>45</v>
      </c>
      <c r="J330" s="549" t="s">
        <v>45</v>
      </c>
    </row>
    <row r="331" spans="1:10" x14ac:dyDescent="0.2">
      <c r="A331" s="6" t="s">
        <v>284</v>
      </c>
      <c r="B331" s="6"/>
      <c r="C331" s="3"/>
      <c r="D331" s="3"/>
      <c r="E331" s="408" t="s">
        <v>45</v>
      </c>
      <c r="F331" s="408" t="s">
        <v>45</v>
      </c>
      <c r="G331" s="408" t="s">
        <v>45</v>
      </c>
      <c r="H331" s="525" t="s">
        <v>45</v>
      </c>
      <c r="I331" s="528" t="s">
        <v>45</v>
      </c>
      <c r="J331" s="549" t="s">
        <v>45</v>
      </c>
    </row>
    <row r="332" spans="1:10" x14ac:dyDescent="0.2">
      <c r="A332" s="6" t="s">
        <v>285</v>
      </c>
      <c r="B332" s="6"/>
      <c r="C332" s="3"/>
      <c r="D332" s="3"/>
      <c r="E332" s="408" t="s">
        <v>45</v>
      </c>
      <c r="F332" s="408" t="s">
        <v>45</v>
      </c>
      <c r="G332" s="408" t="s">
        <v>45</v>
      </c>
      <c r="H332" s="525" t="s">
        <v>45</v>
      </c>
      <c r="I332" s="528" t="s">
        <v>45</v>
      </c>
      <c r="J332" s="549" t="s">
        <v>45</v>
      </c>
    </row>
    <row r="333" spans="1:10" x14ac:dyDescent="0.2">
      <c r="A333" s="6" t="s">
        <v>286</v>
      </c>
      <c r="B333" s="6"/>
      <c r="C333" s="3"/>
      <c r="D333" s="172"/>
      <c r="E333" s="408" t="s">
        <v>45</v>
      </c>
      <c r="F333" s="408" t="s">
        <v>45</v>
      </c>
      <c r="G333" s="408" t="s">
        <v>45</v>
      </c>
      <c r="H333" s="525" t="s">
        <v>45</v>
      </c>
      <c r="I333" s="528" t="s">
        <v>45</v>
      </c>
      <c r="J333" s="549" t="s">
        <v>45</v>
      </c>
    </row>
    <row r="334" spans="1:10" ht="13.5" thickBot="1" x14ac:dyDescent="0.25">
      <c r="A334" s="9" t="s">
        <v>15</v>
      </c>
      <c r="B334" s="6"/>
      <c r="C334" s="3"/>
      <c r="D334" s="172"/>
      <c r="E334" s="598" t="s">
        <v>45</v>
      </c>
      <c r="F334" s="598" t="s">
        <v>45</v>
      </c>
      <c r="G334" s="598" t="s">
        <v>45</v>
      </c>
      <c r="H334" s="598" t="s">
        <v>45</v>
      </c>
      <c r="I334" s="528" t="s">
        <v>45</v>
      </c>
      <c r="J334" s="549" t="s">
        <v>45</v>
      </c>
    </row>
    <row r="335" spans="1:10" ht="13.5" thickTop="1" x14ac:dyDescent="0.2">
      <c r="A335" s="6"/>
      <c r="B335" s="6"/>
      <c r="C335" s="3"/>
      <c r="D335" s="3"/>
      <c r="E335" s="408" t="s">
        <v>45</v>
      </c>
      <c r="F335" s="408" t="s">
        <v>45</v>
      </c>
      <c r="G335" s="408" t="s">
        <v>45</v>
      </c>
      <c r="H335" s="525" t="s">
        <v>45</v>
      </c>
      <c r="I335" s="528" t="s">
        <v>45</v>
      </c>
      <c r="J335" s="549" t="s">
        <v>45</v>
      </c>
    </row>
    <row r="336" spans="1:10" x14ac:dyDescent="0.2">
      <c r="A336" s="6"/>
      <c r="B336" s="6"/>
      <c r="C336" s="3"/>
      <c r="D336" s="3"/>
      <c r="E336" s="408" t="s">
        <v>45</v>
      </c>
      <c r="F336" s="408" t="s">
        <v>45</v>
      </c>
      <c r="G336" s="408" t="s">
        <v>45</v>
      </c>
      <c r="H336" s="525" t="s">
        <v>45</v>
      </c>
      <c r="I336" s="528" t="s">
        <v>45</v>
      </c>
      <c r="J336" s="549" t="s">
        <v>45</v>
      </c>
    </row>
    <row r="337" spans="1:10" x14ac:dyDescent="0.2">
      <c r="A337" s="10" t="s">
        <v>129</v>
      </c>
      <c r="B337" s="6"/>
      <c r="C337" s="3"/>
      <c r="D337" s="3"/>
      <c r="E337" s="408" t="s">
        <v>45</v>
      </c>
      <c r="F337" s="408" t="s">
        <v>45</v>
      </c>
      <c r="G337" s="408" t="s">
        <v>45</v>
      </c>
      <c r="H337" s="525" t="s">
        <v>45</v>
      </c>
      <c r="I337" s="528" t="s">
        <v>45</v>
      </c>
      <c r="J337" s="549" t="s">
        <v>45</v>
      </c>
    </row>
    <row r="338" spans="1:10" x14ac:dyDescent="0.2">
      <c r="A338" s="6"/>
      <c r="B338" s="6"/>
      <c r="C338" s="3"/>
      <c r="D338" s="3"/>
      <c r="E338" s="408" t="s">
        <v>45</v>
      </c>
      <c r="F338" s="408" t="s">
        <v>45</v>
      </c>
      <c r="G338" s="408" t="s">
        <v>45</v>
      </c>
      <c r="H338" s="525" t="s">
        <v>45</v>
      </c>
      <c r="I338" s="528" t="s">
        <v>45</v>
      </c>
      <c r="J338" s="549" t="s">
        <v>45</v>
      </c>
    </row>
    <row r="339" spans="1:10" x14ac:dyDescent="0.2">
      <c r="A339" s="6" t="s">
        <v>75</v>
      </c>
      <c r="B339" s="6"/>
      <c r="C339" s="3"/>
      <c r="D339" s="3"/>
      <c r="E339" s="15"/>
      <c r="F339" s="15"/>
      <c r="G339" s="15"/>
      <c r="H339" s="3"/>
      <c r="I339" s="1"/>
      <c r="J339" s="549" t="s">
        <v>45</v>
      </c>
    </row>
    <row r="340" spans="1:10" x14ac:dyDescent="0.2">
      <c r="A340" s="246"/>
      <c r="B340" s="246"/>
      <c r="C340" s="43"/>
      <c r="D340" s="43"/>
      <c r="E340" s="240"/>
      <c r="F340" s="240"/>
      <c r="G340" s="240"/>
      <c r="H340" s="43"/>
      <c r="I340" s="241"/>
      <c r="J340" s="549" t="s">
        <v>45</v>
      </c>
    </row>
    <row r="341" spans="1:10" x14ac:dyDescent="0.2">
      <c r="A341" s="6"/>
      <c r="B341" s="6"/>
      <c r="C341" s="3"/>
      <c r="E341" s="379" t="s">
        <v>276</v>
      </c>
      <c r="F341" s="378" t="s">
        <v>274</v>
      </c>
      <c r="G341" s="378" t="s">
        <v>274</v>
      </c>
      <c r="H341" s="379" t="s">
        <v>303</v>
      </c>
      <c r="I341" s="1"/>
      <c r="J341" s="580" t="s">
        <v>45</v>
      </c>
    </row>
    <row r="342" spans="1:10" x14ac:dyDescent="0.2">
      <c r="A342" s="6"/>
      <c r="B342" s="6"/>
      <c r="C342" s="3"/>
      <c r="E342" s="381" t="s">
        <v>277</v>
      </c>
      <c r="F342" s="380" t="s">
        <v>278</v>
      </c>
      <c r="G342" s="380" t="s">
        <v>275</v>
      </c>
      <c r="H342" s="189"/>
      <c r="I342" s="1"/>
      <c r="J342" s="580" t="s">
        <v>45</v>
      </c>
    </row>
    <row r="343" spans="1:10" x14ac:dyDescent="0.2">
      <c r="A343" s="6"/>
      <c r="B343" s="6"/>
      <c r="C343" s="3"/>
      <c r="E343" s="526" t="s">
        <v>66</v>
      </c>
      <c r="F343" s="526" t="s">
        <v>66</v>
      </c>
      <c r="G343" s="526" t="s">
        <v>66</v>
      </c>
      <c r="H343" s="526" t="s">
        <v>66</v>
      </c>
      <c r="I343" s="1"/>
      <c r="J343" s="580" t="s">
        <v>45</v>
      </c>
    </row>
    <row r="344" spans="1:10" x14ac:dyDescent="0.2">
      <c r="A344" s="6"/>
      <c r="B344" s="6"/>
      <c r="C344" s="3"/>
      <c r="E344" s="3"/>
      <c r="F344" s="15"/>
      <c r="G344" s="15"/>
      <c r="H344" s="1"/>
      <c r="I344" s="1"/>
      <c r="J344" s="241"/>
    </row>
    <row r="345" spans="1:10" x14ac:dyDescent="0.2">
      <c r="A345" s="9" t="s">
        <v>280</v>
      </c>
      <c r="B345" s="6"/>
      <c r="C345" s="3"/>
      <c r="E345" s="525" t="s">
        <v>45</v>
      </c>
      <c r="F345" s="408" t="s">
        <v>45</v>
      </c>
      <c r="G345" s="408" t="s">
        <v>45</v>
      </c>
      <c r="H345" s="580" t="s">
        <v>45</v>
      </c>
      <c r="I345" s="528" t="s">
        <v>45</v>
      </c>
      <c r="J345" s="550" t="s">
        <v>45</v>
      </c>
    </row>
    <row r="346" spans="1:10" x14ac:dyDescent="0.2">
      <c r="A346" s="9" t="s">
        <v>11</v>
      </c>
      <c r="B346" s="6"/>
      <c r="C346" s="3"/>
      <c r="E346" s="564">
        <v>847078</v>
      </c>
      <c r="F346" s="564" t="s">
        <v>45</v>
      </c>
      <c r="G346" s="564" t="s">
        <v>45</v>
      </c>
      <c r="H346" s="590">
        <v>847078</v>
      </c>
      <c r="I346" s="528" t="s">
        <v>45</v>
      </c>
      <c r="J346" s="588" t="s">
        <v>45</v>
      </c>
    </row>
    <row r="347" spans="1:10" x14ac:dyDescent="0.2">
      <c r="A347" s="9"/>
      <c r="B347" s="6"/>
      <c r="C347" s="3"/>
      <c r="E347" s="564" t="s">
        <v>45</v>
      </c>
      <c r="F347" s="564" t="s">
        <v>45</v>
      </c>
      <c r="G347" s="564" t="s">
        <v>45</v>
      </c>
      <c r="H347" s="590" t="s">
        <v>45</v>
      </c>
      <c r="I347" s="528" t="s">
        <v>45</v>
      </c>
      <c r="J347" s="588" t="s">
        <v>45</v>
      </c>
    </row>
    <row r="348" spans="1:10" x14ac:dyDescent="0.2">
      <c r="A348" s="6" t="s">
        <v>282</v>
      </c>
      <c r="B348" s="6"/>
      <c r="C348" s="3"/>
      <c r="E348" s="564" t="s">
        <v>45</v>
      </c>
      <c r="F348" s="564" t="s">
        <v>45</v>
      </c>
      <c r="G348" s="564" t="s">
        <v>45</v>
      </c>
      <c r="H348" s="590" t="s">
        <v>45</v>
      </c>
      <c r="I348" s="528" t="s">
        <v>45</v>
      </c>
      <c r="J348" s="550" t="s">
        <v>45</v>
      </c>
    </row>
    <row r="349" spans="1:10" x14ac:dyDescent="0.2">
      <c r="A349" s="6" t="s">
        <v>281</v>
      </c>
      <c r="B349" s="6"/>
      <c r="C349" s="3"/>
      <c r="E349" s="564" t="s">
        <v>45</v>
      </c>
      <c r="F349" s="564" t="s">
        <v>45</v>
      </c>
      <c r="G349" s="564" t="s">
        <v>45</v>
      </c>
      <c r="H349" s="590" t="s">
        <v>45</v>
      </c>
      <c r="I349" s="528" t="s">
        <v>45</v>
      </c>
      <c r="J349" s="550" t="s">
        <v>45</v>
      </c>
    </row>
    <row r="350" spans="1:10" x14ac:dyDescent="0.2">
      <c r="A350" s="6"/>
      <c r="B350" s="6"/>
      <c r="C350" s="3"/>
      <c r="E350" s="564" t="s">
        <v>45</v>
      </c>
      <c r="F350" s="564" t="s">
        <v>45</v>
      </c>
      <c r="G350" s="564" t="s">
        <v>45</v>
      </c>
      <c r="H350" s="590" t="s">
        <v>45</v>
      </c>
      <c r="I350" s="528" t="s">
        <v>45</v>
      </c>
      <c r="J350" s="595" t="s">
        <v>45</v>
      </c>
    </row>
    <row r="351" spans="1:10" x14ac:dyDescent="0.2">
      <c r="A351" s="9" t="s">
        <v>12</v>
      </c>
      <c r="B351" s="6"/>
      <c r="C351" s="3"/>
      <c r="E351" s="564" t="s">
        <v>45</v>
      </c>
      <c r="F351" s="564" t="s">
        <v>45</v>
      </c>
      <c r="G351" s="564" t="s">
        <v>45</v>
      </c>
      <c r="H351" s="590" t="s">
        <v>45</v>
      </c>
      <c r="I351" s="528" t="s">
        <v>45</v>
      </c>
      <c r="J351" s="595" t="s">
        <v>45</v>
      </c>
    </row>
    <row r="352" spans="1:10" x14ac:dyDescent="0.2">
      <c r="A352" s="6"/>
      <c r="B352" s="6"/>
      <c r="C352" s="3"/>
      <c r="E352" s="590" t="s">
        <v>45</v>
      </c>
      <c r="F352" s="590" t="s">
        <v>45</v>
      </c>
      <c r="G352" s="590" t="s">
        <v>45</v>
      </c>
      <c r="H352" s="590" t="s">
        <v>45</v>
      </c>
      <c r="I352" s="528" t="s">
        <v>45</v>
      </c>
      <c r="J352" s="595" t="s">
        <v>45</v>
      </c>
    </row>
    <row r="353" spans="1:10" x14ac:dyDescent="0.2">
      <c r="A353" s="9" t="s">
        <v>13</v>
      </c>
      <c r="B353" s="6"/>
      <c r="C353" s="3"/>
      <c r="E353" s="590" t="s">
        <v>45</v>
      </c>
      <c r="F353" s="590" t="s">
        <v>45</v>
      </c>
      <c r="G353" s="590" t="s">
        <v>45</v>
      </c>
      <c r="H353" s="590" t="s">
        <v>45</v>
      </c>
      <c r="I353" s="528" t="s">
        <v>45</v>
      </c>
      <c r="J353" s="595" t="s">
        <v>45</v>
      </c>
    </row>
    <row r="354" spans="1:10" x14ac:dyDescent="0.2">
      <c r="A354" s="6"/>
      <c r="B354" s="6"/>
      <c r="C354" s="3"/>
      <c r="E354" s="591" t="s">
        <v>45</v>
      </c>
      <c r="F354" s="409" t="s">
        <v>45</v>
      </c>
      <c r="G354" s="409" t="s">
        <v>45</v>
      </c>
      <c r="H354" s="596" t="s">
        <v>45</v>
      </c>
      <c r="I354" s="528" t="s">
        <v>45</v>
      </c>
      <c r="J354" s="595" t="s">
        <v>45</v>
      </c>
    </row>
    <row r="355" spans="1:10" x14ac:dyDescent="0.2">
      <c r="A355" s="6"/>
      <c r="B355" s="6"/>
      <c r="C355" s="3"/>
      <c r="E355" s="525" t="s">
        <v>45</v>
      </c>
      <c r="F355" s="408" t="s">
        <v>45</v>
      </c>
      <c r="G355" s="408" t="s">
        <v>45</v>
      </c>
      <c r="H355" s="580" t="s">
        <v>45</v>
      </c>
      <c r="I355" s="528" t="s">
        <v>45</v>
      </c>
      <c r="J355" s="580" t="s">
        <v>45</v>
      </c>
    </row>
    <row r="356" spans="1:10" x14ac:dyDescent="0.2">
      <c r="A356" s="6" t="s">
        <v>637</v>
      </c>
      <c r="B356" s="6"/>
      <c r="C356" s="3"/>
      <c r="E356" s="597" t="s">
        <v>45</v>
      </c>
      <c r="F356" s="597" t="s">
        <v>45</v>
      </c>
      <c r="G356" s="597" t="s">
        <v>45</v>
      </c>
      <c r="H356" s="597" t="s">
        <v>45</v>
      </c>
      <c r="I356" s="528" t="s">
        <v>45</v>
      </c>
      <c r="J356" s="537" t="s">
        <v>45</v>
      </c>
    </row>
    <row r="357" spans="1:10" x14ac:dyDescent="0.2">
      <c r="A357" s="6"/>
      <c r="B357" s="6"/>
      <c r="C357" s="3"/>
      <c r="E357" s="525" t="s">
        <v>45</v>
      </c>
      <c r="F357" s="408" t="s">
        <v>45</v>
      </c>
      <c r="G357" s="408" t="s">
        <v>45</v>
      </c>
      <c r="H357" s="525" t="s">
        <v>45</v>
      </c>
      <c r="I357" s="528" t="s">
        <v>45</v>
      </c>
      <c r="J357" s="549" t="s">
        <v>45</v>
      </c>
    </row>
    <row r="358" spans="1:10" x14ac:dyDescent="0.2">
      <c r="A358" s="9" t="s">
        <v>283</v>
      </c>
      <c r="B358" s="6"/>
      <c r="C358" s="3"/>
      <c r="E358" s="525" t="s">
        <v>45</v>
      </c>
      <c r="F358" s="525" t="s">
        <v>45</v>
      </c>
      <c r="G358" s="525" t="s">
        <v>45</v>
      </c>
      <c r="H358" s="525" t="s">
        <v>45</v>
      </c>
      <c r="I358" s="528" t="s">
        <v>45</v>
      </c>
      <c r="J358" s="525" t="s">
        <v>45</v>
      </c>
    </row>
    <row r="359" spans="1:10" ht="13.5" thickBot="1" x14ac:dyDescent="0.25">
      <c r="A359" s="9" t="s">
        <v>14</v>
      </c>
      <c r="B359" s="6"/>
      <c r="C359" s="3"/>
      <c r="E359" s="576">
        <v>847078</v>
      </c>
      <c r="F359" s="576" t="s">
        <v>45</v>
      </c>
      <c r="G359" s="576" t="s">
        <v>45</v>
      </c>
      <c r="H359" s="576">
        <v>847078</v>
      </c>
      <c r="I359" s="528" t="s">
        <v>45</v>
      </c>
      <c r="J359" s="537" t="s">
        <v>45</v>
      </c>
    </row>
    <row r="360" spans="1:10" ht="13.5" thickTop="1" x14ac:dyDescent="0.2">
      <c r="A360" s="6"/>
      <c r="B360" s="6"/>
      <c r="C360" s="3"/>
      <c r="D360" s="549" t="s">
        <v>45</v>
      </c>
      <c r="E360" s="549" t="s">
        <v>45</v>
      </c>
      <c r="F360" s="549" t="s">
        <v>45</v>
      </c>
      <c r="G360" s="549" t="s">
        <v>45</v>
      </c>
      <c r="H360" s="549" t="s">
        <v>45</v>
      </c>
      <c r="I360" s="528" t="s">
        <v>45</v>
      </c>
      <c r="J360" s="549" t="s">
        <v>45</v>
      </c>
    </row>
    <row r="361" spans="1:10" x14ac:dyDescent="0.2">
      <c r="A361" s="6" t="s">
        <v>284</v>
      </c>
      <c r="B361" s="6"/>
      <c r="C361" s="3"/>
      <c r="D361" s="3"/>
      <c r="E361" s="408" t="s">
        <v>45</v>
      </c>
      <c r="F361" s="408" t="s">
        <v>45</v>
      </c>
      <c r="G361" s="408" t="s">
        <v>45</v>
      </c>
      <c r="H361" s="525" t="s">
        <v>45</v>
      </c>
      <c r="I361" s="528" t="s">
        <v>45</v>
      </c>
      <c r="J361" s="549" t="s">
        <v>45</v>
      </c>
    </row>
    <row r="362" spans="1:10" x14ac:dyDescent="0.2">
      <c r="A362" s="6" t="s">
        <v>285</v>
      </c>
      <c r="B362" s="6"/>
      <c r="C362" s="3"/>
      <c r="D362" s="3"/>
      <c r="E362" s="408" t="s">
        <v>45</v>
      </c>
      <c r="F362" s="408" t="s">
        <v>45</v>
      </c>
      <c r="G362" s="408" t="s">
        <v>45</v>
      </c>
      <c r="H362" s="525" t="s">
        <v>45</v>
      </c>
      <c r="I362" s="528" t="s">
        <v>45</v>
      </c>
      <c r="J362" s="549" t="s">
        <v>45</v>
      </c>
    </row>
    <row r="363" spans="1:10" x14ac:dyDescent="0.2">
      <c r="A363" s="6" t="s">
        <v>286</v>
      </c>
      <c r="B363" s="6"/>
      <c r="C363" s="3"/>
      <c r="D363" s="172"/>
      <c r="E363" s="408" t="s">
        <v>45</v>
      </c>
      <c r="F363" s="408" t="s">
        <v>45</v>
      </c>
      <c r="G363" s="408" t="s">
        <v>45</v>
      </c>
      <c r="H363" s="525" t="s">
        <v>45</v>
      </c>
      <c r="I363" s="528" t="s">
        <v>45</v>
      </c>
      <c r="J363" s="549" t="s">
        <v>45</v>
      </c>
    </row>
    <row r="364" spans="1:10" ht="13.5" thickBot="1" x14ac:dyDescent="0.25">
      <c r="A364" s="9" t="s">
        <v>15</v>
      </c>
      <c r="B364" s="6"/>
      <c r="C364" s="3"/>
      <c r="D364" s="172"/>
      <c r="E364" s="598" t="s">
        <v>45</v>
      </c>
      <c r="F364" s="598" t="s">
        <v>45</v>
      </c>
      <c r="G364" s="598" t="s">
        <v>45</v>
      </c>
      <c r="H364" s="598" t="s">
        <v>45</v>
      </c>
      <c r="I364" s="528" t="s">
        <v>45</v>
      </c>
      <c r="J364" s="549" t="s">
        <v>45</v>
      </c>
    </row>
    <row r="365" spans="1:10" ht="13.5" thickTop="1" x14ac:dyDescent="0.2">
      <c r="A365" s="6"/>
      <c r="B365" s="6"/>
      <c r="C365" s="3"/>
      <c r="D365" s="3"/>
      <c r="E365" s="408" t="s">
        <v>45</v>
      </c>
      <c r="F365" s="408" t="s">
        <v>45</v>
      </c>
      <c r="G365" s="408" t="s">
        <v>45</v>
      </c>
      <c r="H365" s="525" t="s">
        <v>45</v>
      </c>
      <c r="I365" s="528" t="s">
        <v>45</v>
      </c>
      <c r="J365" s="549" t="s">
        <v>45</v>
      </c>
    </row>
    <row r="366" spans="1:10" x14ac:dyDescent="0.2">
      <c r="A366" s="246"/>
      <c r="B366" s="246"/>
      <c r="C366" s="43"/>
      <c r="D366" s="43"/>
      <c r="E366" s="558" t="s">
        <v>45</v>
      </c>
      <c r="F366" s="558" t="s">
        <v>45</v>
      </c>
      <c r="G366" s="558" t="s">
        <v>45</v>
      </c>
      <c r="H366" s="549" t="s">
        <v>45</v>
      </c>
      <c r="I366" s="594" t="s">
        <v>45</v>
      </c>
      <c r="J366" s="549" t="s">
        <v>45</v>
      </c>
    </row>
    <row r="367" spans="1:10" x14ac:dyDescent="0.2">
      <c r="A367" s="6"/>
      <c r="B367" s="6"/>
      <c r="C367" s="3"/>
      <c r="D367" s="3"/>
      <c r="E367" s="408" t="s">
        <v>45</v>
      </c>
      <c r="F367" s="408" t="s">
        <v>45</v>
      </c>
      <c r="G367" s="408" t="s">
        <v>45</v>
      </c>
      <c r="H367" s="525" t="s">
        <v>45</v>
      </c>
      <c r="I367" s="528" t="s">
        <v>45</v>
      </c>
      <c r="J367" s="549" t="s">
        <v>45</v>
      </c>
    </row>
    <row r="368" spans="1:10" x14ac:dyDescent="0.2">
      <c r="A368" s="10" t="s">
        <v>374</v>
      </c>
      <c r="B368" s="6"/>
      <c r="C368" s="3"/>
      <c r="D368" s="3"/>
      <c r="E368" s="408" t="s">
        <v>45</v>
      </c>
      <c r="F368" s="408" t="s">
        <v>45</v>
      </c>
      <c r="G368" s="408" t="s">
        <v>45</v>
      </c>
      <c r="H368" s="525" t="s">
        <v>45</v>
      </c>
      <c r="I368" s="528" t="s">
        <v>45</v>
      </c>
      <c r="J368" s="549" t="s">
        <v>45</v>
      </c>
    </row>
    <row r="369" spans="1:10" x14ac:dyDescent="0.2">
      <c r="A369" s="6"/>
      <c r="B369" s="6"/>
      <c r="C369" s="3"/>
      <c r="D369" s="3"/>
      <c r="E369" s="15"/>
      <c r="F369" s="15"/>
      <c r="G369" s="15"/>
      <c r="H369" s="3"/>
      <c r="I369" s="1"/>
      <c r="J369" s="549" t="s">
        <v>45</v>
      </c>
    </row>
    <row r="370" spans="1:10" x14ac:dyDescent="0.2">
      <c r="A370" s="3" t="s">
        <v>433</v>
      </c>
      <c r="B370" s="3"/>
      <c r="C370" s="3"/>
      <c r="D370" s="3"/>
      <c r="E370" s="15"/>
      <c r="F370" s="15"/>
      <c r="G370" s="15"/>
      <c r="H370" s="3"/>
      <c r="I370" s="1"/>
      <c r="J370" s="525" t="s">
        <v>45</v>
      </c>
    </row>
    <row r="371" spans="1:10" x14ac:dyDescent="0.2">
      <c r="A371" s="3"/>
      <c r="B371" s="3"/>
      <c r="C371" s="3"/>
      <c r="D371" s="3"/>
      <c r="E371" s="15"/>
      <c r="F371" s="15"/>
      <c r="G371" s="15"/>
      <c r="H371" s="3"/>
      <c r="I371" s="1"/>
      <c r="J371" s="525" t="s">
        <v>45</v>
      </c>
    </row>
    <row r="372" spans="1:10" x14ac:dyDescent="0.2">
      <c r="A372" s="1"/>
      <c r="B372" s="1"/>
      <c r="C372" s="15"/>
      <c r="D372" s="15"/>
      <c r="E372" s="15"/>
      <c r="F372" s="382" t="s">
        <v>592</v>
      </c>
      <c r="G372" s="382"/>
      <c r="H372" s="382"/>
      <c r="I372" s="383"/>
      <c r="J372" s="382" t="s">
        <v>592</v>
      </c>
    </row>
    <row r="373" spans="1:10" x14ac:dyDescent="0.2">
      <c r="A373" s="1"/>
      <c r="B373" s="1"/>
      <c r="C373" s="15"/>
      <c r="D373" s="15"/>
      <c r="E373" s="15"/>
      <c r="F373" s="387">
        <v>36892</v>
      </c>
      <c r="G373" s="388" t="s">
        <v>434</v>
      </c>
      <c r="H373" s="388" t="s">
        <v>435</v>
      </c>
      <c r="I373" s="389"/>
      <c r="J373" s="579" t="s">
        <v>501</v>
      </c>
    </row>
    <row r="374" spans="1:10" x14ac:dyDescent="0.2">
      <c r="A374" s="1"/>
      <c r="B374" s="1"/>
      <c r="C374" s="15"/>
      <c r="D374" s="15"/>
      <c r="E374" s="15"/>
      <c r="F374" s="526" t="s">
        <v>66</v>
      </c>
      <c r="G374" s="526" t="s">
        <v>66</v>
      </c>
      <c r="H374" s="526" t="s">
        <v>66</v>
      </c>
      <c r="I374" s="1"/>
      <c r="J374" s="526" t="s">
        <v>66</v>
      </c>
    </row>
    <row r="375" spans="1:10" x14ac:dyDescent="0.2">
      <c r="A375" s="3"/>
      <c r="B375" s="3"/>
      <c r="C375" s="15"/>
      <c r="D375" s="15"/>
      <c r="E375" s="15"/>
      <c r="F375" s="53"/>
      <c r="G375" s="5"/>
      <c r="H375" s="5"/>
      <c r="I375" s="1"/>
      <c r="J375" s="599" t="s">
        <v>45</v>
      </c>
    </row>
    <row r="376" spans="1:10" x14ac:dyDescent="0.2">
      <c r="A376" s="6" t="s">
        <v>287</v>
      </c>
      <c r="B376" s="3"/>
      <c r="C376" s="15"/>
      <c r="D376" s="15"/>
      <c r="E376" s="8"/>
      <c r="F376" s="599" t="s">
        <v>45</v>
      </c>
      <c r="G376" s="599" t="s">
        <v>45</v>
      </c>
      <c r="H376" s="599" t="s">
        <v>45</v>
      </c>
      <c r="I376" s="528" t="s">
        <v>45</v>
      </c>
      <c r="J376" s="599" t="s">
        <v>45</v>
      </c>
    </row>
    <row r="377" spans="1:10" x14ac:dyDescent="0.2">
      <c r="A377" s="1" t="s">
        <v>397</v>
      </c>
      <c r="B377" s="1"/>
      <c r="C377" s="15"/>
      <c r="D377" s="15"/>
      <c r="E377" s="8"/>
      <c r="F377" s="553" t="s">
        <v>45</v>
      </c>
      <c r="G377" s="553" t="s">
        <v>45</v>
      </c>
      <c r="H377" s="553" t="s">
        <v>45</v>
      </c>
      <c r="I377" s="541" t="s">
        <v>45</v>
      </c>
      <c r="J377" s="527" t="s">
        <v>45</v>
      </c>
    </row>
    <row r="378" spans="1:10" x14ac:dyDescent="0.2">
      <c r="A378" s="1" t="s">
        <v>347</v>
      </c>
      <c r="B378" s="1"/>
      <c r="C378" s="15"/>
      <c r="D378" s="15"/>
      <c r="E378" s="8"/>
      <c r="F378" s="553" t="s">
        <v>45</v>
      </c>
      <c r="G378" s="553" t="s">
        <v>45</v>
      </c>
      <c r="H378" s="553" t="s">
        <v>45</v>
      </c>
      <c r="I378" s="541" t="s">
        <v>45</v>
      </c>
      <c r="J378" s="527" t="s">
        <v>45</v>
      </c>
    </row>
    <row r="379" spans="1:10" x14ac:dyDescent="0.2">
      <c r="A379" s="1" t="s">
        <v>400</v>
      </c>
      <c r="B379" s="1"/>
      <c r="C379" s="15"/>
      <c r="D379" s="15"/>
      <c r="E379" s="15"/>
      <c r="F379" s="560" t="s">
        <v>45</v>
      </c>
      <c r="G379" s="560" t="s">
        <v>45</v>
      </c>
      <c r="H379" s="560" t="s">
        <v>45</v>
      </c>
      <c r="I379" s="541" t="s">
        <v>45</v>
      </c>
      <c r="J379" s="583" t="s">
        <v>45</v>
      </c>
    </row>
    <row r="380" spans="1:10" x14ac:dyDescent="0.2">
      <c r="A380" s="51"/>
      <c r="B380" s="1"/>
      <c r="C380" s="15"/>
      <c r="D380" s="15"/>
      <c r="E380" s="15"/>
      <c r="F380" s="541" t="s">
        <v>45</v>
      </c>
      <c r="G380" s="541" t="s">
        <v>45</v>
      </c>
      <c r="H380" s="541" t="s">
        <v>45</v>
      </c>
      <c r="I380" s="541" t="s">
        <v>45</v>
      </c>
      <c r="J380" s="541" t="s">
        <v>45</v>
      </c>
    </row>
    <row r="381" spans="1:10" x14ac:dyDescent="0.2">
      <c r="A381" s="3"/>
      <c r="B381" s="3"/>
      <c r="C381" s="15"/>
      <c r="D381" s="15"/>
      <c r="E381" s="15"/>
      <c r="F381" s="599" t="s">
        <v>45</v>
      </c>
      <c r="G381" s="599" t="s">
        <v>45</v>
      </c>
      <c r="H381" s="599" t="s">
        <v>45</v>
      </c>
      <c r="I381" s="528" t="s">
        <v>45</v>
      </c>
      <c r="J381" s="599" t="s">
        <v>45</v>
      </c>
    </row>
    <row r="382" spans="1:10" x14ac:dyDescent="0.2">
      <c r="A382" s="6" t="s">
        <v>438</v>
      </c>
      <c r="B382" s="3"/>
      <c r="C382" s="15"/>
      <c r="D382" s="15"/>
      <c r="E382" s="15"/>
      <c r="F382" s="599" t="s">
        <v>45</v>
      </c>
      <c r="G382" s="599" t="s">
        <v>45</v>
      </c>
      <c r="H382" s="599" t="s">
        <v>45</v>
      </c>
      <c r="I382" s="528" t="s">
        <v>45</v>
      </c>
      <c r="J382" s="599" t="s">
        <v>45</v>
      </c>
    </row>
    <row r="383" spans="1:10" x14ac:dyDescent="0.2">
      <c r="A383" s="1" t="s">
        <v>397</v>
      </c>
      <c r="B383" s="1"/>
      <c r="C383" s="15"/>
      <c r="D383" s="15"/>
      <c r="E383" s="15"/>
      <c r="F383" s="553" t="s">
        <v>45</v>
      </c>
      <c r="G383" s="553" t="s">
        <v>45</v>
      </c>
      <c r="H383" s="553" t="s">
        <v>45</v>
      </c>
      <c r="I383" s="541" t="s">
        <v>45</v>
      </c>
      <c r="J383" s="527" t="s">
        <v>45</v>
      </c>
    </row>
    <row r="384" spans="1:10" x14ac:dyDescent="0.2">
      <c r="A384" s="1" t="s">
        <v>347</v>
      </c>
      <c r="B384" s="1"/>
      <c r="C384" s="15"/>
      <c r="D384" s="15"/>
      <c r="E384" s="15"/>
      <c r="F384" s="553" t="s">
        <v>45</v>
      </c>
      <c r="G384" s="553" t="s">
        <v>45</v>
      </c>
      <c r="H384" s="553" t="s">
        <v>45</v>
      </c>
      <c r="I384" s="541" t="s">
        <v>45</v>
      </c>
      <c r="J384" s="527" t="s">
        <v>45</v>
      </c>
    </row>
    <row r="385" spans="1:10" x14ac:dyDescent="0.2">
      <c r="A385" s="1" t="s">
        <v>400</v>
      </c>
      <c r="B385" s="1"/>
      <c r="C385" s="15"/>
      <c r="D385" s="15"/>
      <c r="E385" s="15"/>
      <c r="F385" s="560" t="s">
        <v>45</v>
      </c>
      <c r="G385" s="560" t="s">
        <v>45</v>
      </c>
      <c r="H385" s="560" t="s">
        <v>45</v>
      </c>
      <c r="I385" s="541" t="s">
        <v>45</v>
      </c>
      <c r="J385" s="583" t="s">
        <v>45</v>
      </c>
    </row>
    <row r="386" spans="1:10" x14ac:dyDescent="0.2">
      <c r="A386" s="51"/>
      <c r="B386" s="1"/>
      <c r="C386" s="15"/>
      <c r="D386" s="15"/>
      <c r="E386" s="15"/>
      <c r="F386" s="541" t="s">
        <v>45</v>
      </c>
      <c r="G386" s="541" t="s">
        <v>45</v>
      </c>
      <c r="H386" s="541" t="s">
        <v>45</v>
      </c>
      <c r="I386" s="541" t="s">
        <v>45</v>
      </c>
      <c r="J386" s="541" t="s">
        <v>45</v>
      </c>
    </row>
    <row r="387" spans="1:10" x14ac:dyDescent="0.2">
      <c r="A387" s="51"/>
      <c r="B387" s="1"/>
      <c r="C387" s="15"/>
      <c r="D387" s="15"/>
      <c r="E387" s="15"/>
      <c r="F387" s="541" t="s">
        <v>45</v>
      </c>
      <c r="G387" s="541" t="s">
        <v>45</v>
      </c>
      <c r="H387" s="541" t="s">
        <v>45</v>
      </c>
      <c r="I387" s="541" t="s">
        <v>45</v>
      </c>
      <c r="J387" s="541" t="s">
        <v>45</v>
      </c>
    </row>
    <row r="388" spans="1:10" x14ac:dyDescent="0.2">
      <c r="A388" s="6" t="s">
        <v>569</v>
      </c>
      <c r="B388" s="3"/>
      <c r="C388" s="15"/>
      <c r="D388" s="15"/>
      <c r="E388" s="15"/>
      <c r="F388" s="540" t="s">
        <v>45</v>
      </c>
      <c r="G388" s="540" t="s">
        <v>45</v>
      </c>
      <c r="H388" s="540" t="s">
        <v>45</v>
      </c>
      <c r="I388" s="541" t="s">
        <v>45</v>
      </c>
      <c r="J388" s="529" t="s">
        <v>45</v>
      </c>
    </row>
    <row r="389" spans="1:10" x14ac:dyDescent="0.2">
      <c r="A389" s="1" t="s">
        <v>397</v>
      </c>
      <c r="B389" s="1"/>
      <c r="C389" s="15"/>
      <c r="D389" s="15"/>
      <c r="E389" s="15"/>
      <c r="F389" s="553" t="s">
        <v>45</v>
      </c>
      <c r="G389" s="553" t="s">
        <v>45</v>
      </c>
      <c r="H389" s="553" t="s">
        <v>45</v>
      </c>
      <c r="I389" s="541" t="s">
        <v>45</v>
      </c>
      <c r="J389" s="527" t="s">
        <v>45</v>
      </c>
    </row>
    <row r="390" spans="1:10" x14ac:dyDescent="0.2">
      <c r="A390" s="1" t="s">
        <v>347</v>
      </c>
      <c r="B390" s="1"/>
      <c r="C390" s="15"/>
      <c r="D390" s="15"/>
      <c r="E390" s="15"/>
      <c r="F390" s="553" t="s">
        <v>45</v>
      </c>
      <c r="G390" s="553" t="s">
        <v>45</v>
      </c>
      <c r="H390" s="553" t="s">
        <v>45</v>
      </c>
      <c r="I390" s="541" t="s">
        <v>45</v>
      </c>
      <c r="J390" s="527" t="s">
        <v>45</v>
      </c>
    </row>
    <row r="391" spans="1:10" x14ac:dyDescent="0.2">
      <c r="A391" s="1" t="s">
        <v>400</v>
      </c>
      <c r="B391" s="1"/>
      <c r="C391" s="15"/>
      <c r="D391" s="15"/>
      <c r="E391" s="15"/>
      <c r="F391" s="560" t="s">
        <v>45</v>
      </c>
      <c r="G391" s="560" t="s">
        <v>45</v>
      </c>
      <c r="H391" s="560" t="s">
        <v>45</v>
      </c>
      <c r="I391" s="541" t="s">
        <v>45</v>
      </c>
      <c r="J391" s="583" t="s">
        <v>45</v>
      </c>
    </row>
    <row r="392" spans="1:10" x14ac:dyDescent="0.2">
      <c r="A392" s="51"/>
      <c r="B392" s="1"/>
      <c r="C392" s="15"/>
      <c r="D392" s="15"/>
      <c r="E392" s="15"/>
      <c r="F392" s="541" t="s">
        <v>45</v>
      </c>
      <c r="G392" s="541" t="s">
        <v>45</v>
      </c>
      <c r="H392" s="541" t="s">
        <v>45</v>
      </c>
      <c r="I392" s="541" t="s">
        <v>45</v>
      </c>
      <c r="J392" s="541" t="s">
        <v>45</v>
      </c>
    </row>
    <row r="393" spans="1:10" x14ac:dyDescent="0.2">
      <c r="A393" s="3"/>
      <c r="B393" s="3"/>
      <c r="C393" s="15"/>
      <c r="D393" s="15"/>
      <c r="E393" s="15"/>
      <c r="F393" s="540" t="s">
        <v>45</v>
      </c>
      <c r="G393" s="540" t="s">
        <v>45</v>
      </c>
      <c r="H393" s="540" t="s">
        <v>45</v>
      </c>
      <c r="I393" s="541" t="s">
        <v>45</v>
      </c>
      <c r="J393" s="540" t="s">
        <v>45</v>
      </c>
    </row>
    <row r="394" spans="1:10" x14ac:dyDescent="0.2">
      <c r="A394" s="6" t="s">
        <v>439</v>
      </c>
      <c r="B394" s="3"/>
      <c r="C394" s="15"/>
      <c r="D394" s="15"/>
      <c r="E394" s="15"/>
      <c r="F394" s="540" t="s">
        <v>45</v>
      </c>
      <c r="G394" s="540" t="s">
        <v>45</v>
      </c>
      <c r="H394" s="540" t="s">
        <v>45</v>
      </c>
      <c r="I394" s="541" t="s">
        <v>45</v>
      </c>
      <c r="J394" s="529" t="s">
        <v>45</v>
      </c>
    </row>
    <row r="395" spans="1:10" x14ac:dyDescent="0.2">
      <c r="A395" s="1" t="s">
        <v>397</v>
      </c>
      <c r="B395" s="1"/>
      <c r="C395" s="15"/>
      <c r="D395" s="15"/>
      <c r="E395" s="185" t="s">
        <v>45</v>
      </c>
      <c r="F395" s="553">
        <v>321964</v>
      </c>
      <c r="G395" s="553">
        <v>283241</v>
      </c>
      <c r="H395" s="553">
        <v>363503</v>
      </c>
      <c r="I395" s="541" t="s">
        <v>45</v>
      </c>
      <c r="J395" s="527">
        <v>241701</v>
      </c>
    </row>
    <row r="396" spans="1:10" x14ac:dyDescent="0.2">
      <c r="A396" s="1" t="s">
        <v>347</v>
      </c>
      <c r="B396" s="1"/>
      <c r="C396" s="15"/>
      <c r="D396" s="15"/>
      <c r="E396" s="15"/>
      <c r="F396" s="553">
        <v>83908</v>
      </c>
      <c r="G396" s="553">
        <v>110768</v>
      </c>
      <c r="H396" s="553">
        <v>124077</v>
      </c>
      <c r="I396" s="541" t="s">
        <v>45</v>
      </c>
      <c r="J396" s="527">
        <v>70599</v>
      </c>
    </row>
    <row r="397" spans="1:10" x14ac:dyDescent="0.2">
      <c r="A397" s="1" t="s">
        <v>400</v>
      </c>
      <c r="B397" s="1"/>
      <c r="C397" s="15"/>
      <c r="D397" s="15"/>
      <c r="E397" s="15"/>
      <c r="F397" s="553" t="s">
        <v>45</v>
      </c>
      <c r="G397" s="553">
        <v>74145</v>
      </c>
      <c r="H397" s="553">
        <v>74145</v>
      </c>
      <c r="I397" s="541" t="s">
        <v>45</v>
      </c>
      <c r="J397" s="527" t="s">
        <v>45</v>
      </c>
    </row>
    <row r="398" spans="1:10" x14ac:dyDescent="0.2">
      <c r="A398" s="51"/>
      <c r="B398" s="1"/>
      <c r="C398" s="15"/>
      <c r="D398" s="15"/>
      <c r="E398" s="15"/>
      <c r="F398" s="560" t="s">
        <v>45</v>
      </c>
      <c r="G398" s="560" t="s">
        <v>45</v>
      </c>
      <c r="H398" s="560" t="s">
        <v>45</v>
      </c>
      <c r="I398" s="541" t="s">
        <v>45</v>
      </c>
      <c r="J398" s="583" t="s">
        <v>45</v>
      </c>
    </row>
    <row r="399" spans="1:10" x14ac:dyDescent="0.2">
      <c r="A399" s="51"/>
      <c r="B399" s="1"/>
      <c r="C399" s="15"/>
      <c r="D399" s="15"/>
      <c r="E399" s="15"/>
      <c r="F399" s="541">
        <v>405872</v>
      </c>
      <c r="G399" s="541">
        <v>468154</v>
      </c>
      <c r="H399" s="541">
        <v>561725</v>
      </c>
      <c r="I399" s="541" t="s">
        <v>45</v>
      </c>
      <c r="J399" s="541">
        <v>312301</v>
      </c>
    </row>
    <row r="400" spans="1:10" x14ac:dyDescent="0.2">
      <c r="A400" s="51"/>
      <c r="B400" s="1"/>
      <c r="C400" s="15"/>
      <c r="D400" s="15"/>
      <c r="E400" s="15"/>
      <c r="F400" s="541" t="s">
        <v>45</v>
      </c>
      <c r="G400" s="541" t="s">
        <v>45</v>
      </c>
      <c r="H400" s="541" t="s">
        <v>45</v>
      </c>
      <c r="I400" s="541" t="s">
        <v>45</v>
      </c>
      <c r="J400" s="541" t="s">
        <v>45</v>
      </c>
    </row>
    <row r="401" spans="1:11" x14ac:dyDescent="0.2">
      <c r="A401" s="1" t="s">
        <v>37</v>
      </c>
      <c r="B401" s="1"/>
      <c r="C401" s="15"/>
      <c r="D401" s="15"/>
      <c r="E401" s="15"/>
      <c r="F401" s="541" t="s">
        <v>45</v>
      </c>
      <c r="G401" s="541" t="s">
        <v>45</v>
      </c>
      <c r="H401" s="541" t="s">
        <v>45</v>
      </c>
      <c r="I401" s="541" t="s">
        <v>45</v>
      </c>
      <c r="J401" s="541" t="s">
        <v>45</v>
      </c>
    </row>
    <row r="402" spans="1:11" x14ac:dyDescent="0.2">
      <c r="A402" s="1" t="s">
        <v>400</v>
      </c>
      <c r="B402" s="1"/>
      <c r="C402" s="15"/>
      <c r="D402" s="15"/>
      <c r="E402" s="15"/>
      <c r="F402" s="553">
        <v>92746</v>
      </c>
      <c r="G402" s="553" t="s">
        <v>45</v>
      </c>
      <c r="H402" s="553">
        <v>-111</v>
      </c>
      <c r="I402" s="541" t="s">
        <v>45</v>
      </c>
      <c r="J402" s="527">
        <v>92857</v>
      </c>
    </row>
    <row r="403" spans="1:11" x14ac:dyDescent="0.2">
      <c r="A403" s="51"/>
      <c r="B403" s="1"/>
      <c r="C403" s="15"/>
      <c r="D403" s="15"/>
      <c r="E403" s="15"/>
      <c r="F403" s="553" t="s">
        <v>45</v>
      </c>
      <c r="G403" s="553" t="s">
        <v>45</v>
      </c>
      <c r="H403" s="553" t="s">
        <v>45</v>
      </c>
      <c r="I403" s="541" t="s">
        <v>45</v>
      </c>
      <c r="J403" s="541" t="s">
        <v>45</v>
      </c>
    </row>
    <row r="404" spans="1:11" x14ac:dyDescent="0.2">
      <c r="A404" s="3"/>
      <c r="B404" s="3"/>
      <c r="C404" s="15"/>
      <c r="D404" s="15"/>
      <c r="E404" s="15"/>
      <c r="F404" s="560" t="s">
        <v>45</v>
      </c>
      <c r="G404" s="560" t="s">
        <v>45</v>
      </c>
      <c r="H404" s="560" t="s">
        <v>45</v>
      </c>
      <c r="I404" s="541" t="s">
        <v>45</v>
      </c>
      <c r="J404" s="531" t="s">
        <v>45</v>
      </c>
    </row>
    <row r="405" spans="1:11" x14ac:dyDescent="0.2">
      <c r="A405" s="3"/>
      <c r="B405" s="3"/>
      <c r="C405" s="15"/>
      <c r="D405" s="15"/>
      <c r="E405" s="15"/>
      <c r="F405" s="540" t="s">
        <v>45</v>
      </c>
      <c r="G405" s="540" t="s">
        <v>45</v>
      </c>
      <c r="H405" s="529" t="s">
        <v>45</v>
      </c>
      <c r="I405" s="541" t="s">
        <v>45</v>
      </c>
      <c r="J405" s="540" t="s">
        <v>45</v>
      </c>
    </row>
    <row r="406" spans="1:11" ht="13.5" thickBot="1" x14ac:dyDescent="0.25">
      <c r="A406" s="3"/>
      <c r="B406" s="3"/>
      <c r="C406" s="15"/>
      <c r="D406" s="15"/>
      <c r="E406" s="15"/>
      <c r="F406" s="576">
        <v>498618</v>
      </c>
      <c r="G406" s="576">
        <v>468154</v>
      </c>
      <c r="H406" s="576">
        <v>561615</v>
      </c>
      <c r="I406" s="541" t="s">
        <v>45</v>
      </c>
      <c r="J406" s="576">
        <v>405157</v>
      </c>
      <c r="K406" s="289"/>
    </row>
    <row r="407" spans="1:11" ht="13.5" thickTop="1" x14ac:dyDescent="0.2">
      <c r="A407" s="3"/>
      <c r="B407" s="3"/>
      <c r="C407" s="15"/>
      <c r="D407" s="15"/>
      <c r="E407" s="15"/>
      <c r="F407" s="525" t="s">
        <v>45</v>
      </c>
      <c r="G407" s="525" t="s">
        <v>45</v>
      </c>
      <c r="H407" s="525" t="s">
        <v>45</v>
      </c>
      <c r="I407" s="528" t="s">
        <v>45</v>
      </c>
      <c r="J407" s="525" t="s">
        <v>45</v>
      </c>
    </row>
    <row r="408" spans="1:11" x14ac:dyDescent="0.2">
      <c r="A408" s="3"/>
      <c r="B408" s="3"/>
      <c r="C408" s="15"/>
      <c r="D408" s="15"/>
      <c r="E408" s="15"/>
      <c r="F408" s="525" t="s">
        <v>45</v>
      </c>
      <c r="G408" s="525" t="s">
        <v>45</v>
      </c>
      <c r="H408" s="525" t="s">
        <v>45</v>
      </c>
      <c r="I408" s="528" t="s">
        <v>45</v>
      </c>
      <c r="J408" s="525" t="s">
        <v>45</v>
      </c>
    </row>
    <row r="409" spans="1:11" x14ac:dyDescent="0.2">
      <c r="A409" s="8"/>
      <c r="B409" s="3"/>
      <c r="C409" s="3"/>
      <c r="D409" s="3"/>
      <c r="E409" s="15"/>
      <c r="F409" s="408" t="s">
        <v>45</v>
      </c>
      <c r="G409" s="408" t="s">
        <v>45</v>
      </c>
      <c r="H409" s="525" t="s">
        <v>45</v>
      </c>
      <c r="I409" s="528" t="s">
        <v>45</v>
      </c>
      <c r="J409" s="525" t="s">
        <v>45</v>
      </c>
    </row>
    <row r="410" spans="1:11" x14ac:dyDescent="0.2">
      <c r="A410" s="35"/>
      <c r="B410" s="3"/>
      <c r="C410" s="3"/>
      <c r="D410" s="3"/>
      <c r="E410" s="15"/>
      <c r="F410" s="408" t="s">
        <v>45</v>
      </c>
      <c r="G410" s="408" t="s">
        <v>45</v>
      </c>
      <c r="H410" s="525" t="s">
        <v>45</v>
      </c>
      <c r="I410" s="528" t="s">
        <v>45</v>
      </c>
      <c r="J410" s="525" t="s">
        <v>45</v>
      </c>
    </row>
    <row r="411" spans="1:11" x14ac:dyDescent="0.2">
      <c r="A411" s="35"/>
      <c r="B411" s="1"/>
      <c r="C411" s="1"/>
      <c r="D411" s="1"/>
      <c r="E411" s="15"/>
      <c r="F411" s="408" t="s">
        <v>45</v>
      </c>
      <c r="G411" s="408" t="s">
        <v>45</v>
      </c>
      <c r="H411" s="528" t="s">
        <v>45</v>
      </c>
      <c r="I411" s="528" t="s">
        <v>45</v>
      </c>
      <c r="J411" s="528" t="s">
        <v>45</v>
      </c>
    </row>
    <row r="412" spans="1:11" x14ac:dyDescent="0.2">
      <c r="A412" s="7" t="s">
        <v>375</v>
      </c>
      <c r="B412" s="3"/>
      <c r="C412" s="3"/>
      <c r="D412" s="3"/>
      <c r="E412" s="15"/>
      <c r="F412" s="408" t="s">
        <v>45</v>
      </c>
      <c r="G412" s="408" t="s">
        <v>45</v>
      </c>
      <c r="H412" s="525" t="s">
        <v>45</v>
      </c>
      <c r="I412" s="525" t="s">
        <v>45</v>
      </c>
      <c r="J412" s="525" t="s">
        <v>45</v>
      </c>
    </row>
    <row r="413" spans="1:11" x14ac:dyDescent="0.2">
      <c r="A413" s="7"/>
      <c r="B413" s="3"/>
      <c r="C413" s="3"/>
      <c r="D413" s="3"/>
      <c r="E413" s="15"/>
      <c r="F413" s="15"/>
      <c r="G413" s="15"/>
      <c r="H413" s="3"/>
      <c r="I413" s="3"/>
      <c r="J413" s="3"/>
    </row>
    <row r="414" spans="1:11" x14ac:dyDescent="0.2">
      <c r="A414" s="3"/>
      <c r="B414" s="3"/>
      <c r="C414" s="3"/>
      <c r="D414" s="3"/>
      <c r="E414" s="15"/>
      <c r="F414" s="15"/>
      <c r="G414" s="15"/>
      <c r="H414" s="189" t="s">
        <v>501</v>
      </c>
      <c r="I414" s="386"/>
      <c r="J414" s="189" t="s">
        <v>458</v>
      </c>
    </row>
    <row r="415" spans="1:11" x14ac:dyDescent="0.2">
      <c r="A415" s="3"/>
      <c r="B415" s="7"/>
      <c r="C415" s="3"/>
      <c r="D415" s="3"/>
      <c r="E415" s="15"/>
      <c r="F415" s="15"/>
      <c r="G415" s="15"/>
      <c r="H415" s="38" t="s">
        <v>66</v>
      </c>
      <c r="I415" s="1"/>
      <c r="J415" s="526" t="s">
        <v>66</v>
      </c>
    </row>
    <row r="416" spans="1:11" x14ac:dyDescent="0.2">
      <c r="A416" s="3"/>
      <c r="B416" s="3"/>
      <c r="C416" s="3"/>
      <c r="D416" s="3"/>
      <c r="E416" s="15"/>
      <c r="F416" s="408" t="s">
        <v>45</v>
      </c>
      <c r="G416" s="408" t="s">
        <v>45</v>
      </c>
      <c r="H416" s="525" t="s">
        <v>45</v>
      </c>
      <c r="I416" s="528" t="s">
        <v>45</v>
      </c>
      <c r="J416" s="525" t="s">
        <v>45</v>
      </c>
    </row>
    <row r="417" spans="1:13" x14ac:dyDescent="0.2">
      <c r="A417" s="9" t="s">
        <v>80</v>
      </c>
      <c r="B417" s="3"/>
      <c r="C417" s="3"/>
      <c r="D417" s="3"/>
      <c r="E417" s="15"/>
      <c r="F417" s="408" t="s">
        <v>45</v>
      </c>
      <c r="G417" s="408" t="s">
        <v>45</v>
      </c>
      <c r="H417" s="537">
        <v>25043214</v>
      </c>
      <c r="I417" s="542" t="s">
        <v>45</v>
      </c>
      <c r="J417" s="584">
        <v>25679451</v>
      </c>
      <c r="M417" s="289"/>
    </row>
    <row r="418" spans="1:13" x14ac:dyDescent="0.2">
      <c r="A418" s="9" t="s">
        <v>82</v>
      </c>
      <c r="B418" s="3"/>
      <c r="C418" s="3"/>
      <c r="D418" s="3"/>
      <c r="E418" s="15"/>
      <c r="F418" s="408" t="s">
        <v>45</v>
      </c>
      <c r="G418" s="408" t="s">
        <v>45</v>
      </c>
      <c r="H418" s="533" t="s">
        <v>45</v>
      </c>
      <c r="I418" s="541" t="s">
        <v>45</v>
      </c>
      <c r="J418" s="540" t="s">
        <v>45</v>
      </c>
    </row>
    <row r="419" spans="1:13" x14ac:dyDescent="0.2">
      <c r="A419" s="9" t="s">
        <v>81</v>
      </c>
      <c r="B419" s="3"/>
      <c r="C419" s="3"/>
      <c r="D419" s="3"/>
      <c r="E419" s="15"/>
      <c r="F419" s="408" t="s">
        <v>45</v>
      </c>
      <c r="G419" s="408" t="s">
        <v>45</v>
      </c>
      <c r="H419" s="537">
        <v>1488931</v>
      </c>
      <c r="I419" s="541" t="s">
        <v>45</v>
      </c>
      <c r="J419" s="529">
        <v>1448146</v>
      </c>
    </row>
    <row r="420" spans="1:13" x14ac:dyDescent="0.2">
      <c r="A420" s="12"/>
      <c r="B420" s="3"/>
      <c r="C420" s="3"/>
      <c r="D420" s="3"/>
      <c r="E420" s="15"/>
      <c r="F420" s="408" t="s">
        <v>45</v>
      </c>
      <c r="G420" s="408" t="s">
        <v>45</v>
      </c>
      <c r="H420" s="537" t="s">
        <v>45</v>
      </c>
      <c r="I420" s="542" t="s">
        <v>45</v>
      </c>
      <c r="J420" s="529" t="s">
        <v>45</v>
      </c>
    </row>
    <row r="421" spans="1:13" x14ac:dyDescent="0.2">
      <c r="A421" s="3"/>
      <c r="B421" s="3"/>
      <c r="C421" s="3"/>
      <c r="D421" s="3"/>
      <c r="E421" s="15"/>
      <c r="F421" s="408" t="s">
        <v>45</v>
      </c>
      <c r="G421" s="408" t="s">
        <v>45</v>
      </c>
      <c r="H421" s="600" t="s">
        <v>45</v>
      </c>
      <c r="I421" s="542" t="s">
        <v>45</v>
      </c>
      <c r="J421" s="600" t="s">
        <v>45</v>
      </c>
    </row>
    <row r="422" spans="1:13" x14ac:dyDescent="0.2">
      <c r="A422" s="3" t="s">
        <v>509</v>
      </c>
      <c r="B422" s="3"/>
      <c r="C422" s="3"/>
      <c r="D422" s="3"/>
      <c r="E422" s="15"/>
      <c r="F422" s="408" t="s">
        <v>45</v>
      </c>
      <c r="G422" s="408" t="s">
        <v>45</v>
      </c>
      <c r="H422" s="601">
        <v>23554283</v>
      </c>
      <c r="I422" s="590" t="s">
        <v>45</v>
      </c>
      <c r="J422" s="601">
        <v>24231305</v>
      </c>
      <c r="M422" s="289"/>
    </row>
    <row r="423" spans="1:13" x14ac:dyDescent="0.2">
      <c r="A423" s="3"/>
      <c r="B423" s="3"/>
      <c r="C423" s="3"/>
      <c r="D423" s="3"/>
      <c r="E423" s="15"/>
      <c r="F423" s="408" t="s">
        <v>45</v>
      </c>
      <c r="G423" s="408" t="s">
        <v>45</v>
      </c>
      <c r="H423" s="525" t="s">
        <v>45</v>
      </c>
      <c r="I423" s="528" t="s">
        <v>45</v>
      </c>
      <c r="J423" s="525" t="s">
        <v>45</v>
      </c>
    </row>
    <row r="424" spans="1:13" x14ac:dyDescent="0.2">
      <c r="A424" s="6" t="s">
        <v>38</v>
      </c>
      <c r="B424" s="3"/>
      <c r="C424" s="3"/>
      <c r="D424" s="3"/>
      <c r="E424" s="15"/>
      <c r="F424" s="408" t="s">
        <v>45</v>
      </c>
      <c r="G424" s="408" t="s">
        <v>45</v>
      </c>
      <c r="H424" s="602">
        <v>3857132</v>
      </c>
      <c r="I424" s="563" t="s">
        <v>45</v>
      </c>
      <c r="J424" s="602">
        <v>811909</v>
      </c>
    </row>
    <row r="425" spans="1:13" x14ac:dyDescent="0.2">
      <c r="A425" s="3"/>
      <c r="B425" s="3"/>
      <c r="C425" s="3"/>
      <c r="D425" s="3"/>
      <c r="E425" s="15"/>
      <c r="F425" s="408" t="s">
        <v>45</v>
      </c>
      <c r="G425" s="408" t="s">
        <v>45</v>
      </c>
      <c r="H425" s="525" t="s">
        <v>45</v>
      </c>
      <c r="I425" s="528" t="s">
        <v>45</v>
      </c>
      <c r="J425" s="525" t="s">
        <v>45</v>
      </c>
    </row>
    <row r="426" spans="1:13" ht="13.5" thickBot="1" x14ac:dyDescent="0.25">
      <c r="A426" s="3"/>
      <c r="B426" s="3"/>
      <c r="C426" s="3"/>
      <c r="D426" s="3"/>
      <c r="E426" s="15"/>
      <c r="F426" s="408" t="s">
        <v>45</v>
      </c>
      <c r="G426" s="408" t="s">
        <v>45</v>
      </c>
      <c r="H426" s="603">
        <v>27411415</v>
      </c>
      <c r="I426" s="528" t="s">
        <v>45</v>
      </c>
      <c r="J426" s="603">
        <v>25043214</v>
      </c>
      <c r="L426" s="410" t="s">
        <v>45</v>
      </c>
    </row>
    <row r="427" spans="1:13" ht="13.5" thickTop="1" x14ac:dyDescent="0.2">
      <c r="A427" s="3"/>
      <c r="B427" s="3"/>
      <c r="C427" s="3"/>
      <c r="D427" s="3"/>
      <c r="E427" s="15"/>
      <c r="F427" s="408" t="s">
        <v>45</v>
      </c>
      <c r="G427" s="408" t="s">
        <v>45</v>
      </c>
      <c r="H427" s="525" t="s">
        <v>45</v>
      </c>
      <c r="I427" s="528" t="s">
        <v>45</v>
      </c>
      <c r="J427" s="525" t="s">
        <v>45</v>
      </c>
    </row>
    <row r="428" spans="1:13" x14ac:dyDescent="0.2">
      <c r="A428" s="3"/>
      <c r="B428" s="3"/>
      <c r="C428" s="3"/>
      <c r="D428" s="3"/>
      <c r="E428" s="15"/>
      <c r="F428" s="408" t="s">
        <v>45</v>
      </c>
      <c r="G428" s="408" t="s">
        <v>45</v>
      </c>
      <c r="H428" s="525" t="s">
        <v>45</v>
      </c>
      <c r="I428" s="528" t="s">
        <v>45</v>
      </c>
      <c r="J428" s="525" t="s">
        <v>45</v>
      </c>
    </row>
    <row r="429" spans="1:13" x14ac:dyDescent="0.2">
      <c r="A429" s="3"/>
      <c r="B429" s="3"/>
      <c r="C429" s="3"/>
      <c r="D429" s="3"/>
      <c r="E429" s="15"/>
      <c r="F429" s="408" t="s">
        <v>45</v>
      </c>
      <c r="G429" s="408" t="s">
        <v>45</v>
      </c>
      <c r="H429" s="525" t="s">
        <v>45</v>
      </c>
      <c r="I429" s="528" t="s">
        <v>45</v>
      </c>
      <c r="J429" s="525" t="s">
        <v>45</v>
      </c>
    </row>
    <row r="430" spans="1:13" x14ac:dyDescent="0.2">
      <c r="A430" s="3"/>
      <c r="B430" s="3"/>
      <c r="C430" s="3"/>
      <c r="D430" s="3"/>
      <c r="E430" s="15"/>
      <c r="F430" s="408" t="s">
        <v>45</v>
      </c>
      <c r="G430" s="408" t="s">
        <v>45</v>
      </c>
      <c r="H430" s="525" t="s">
        <v>45</v>
      </c>
      <c r="I430" s="528" t="s">
        <v>45</v>
      </c>
      <c r="J430" s="525" t="s">
        <v>45</v>
      </c>
    </row>
    <row r="431" spans="1:13" x14ac:dyDescent="0.2">
      <c r="A431" s="3"/>
      <c r="B431" s="3"/>
      <c r="C431" s="3"/>
      <c r="D431" s="3"/>
      <c r="E431" s="15"/>
      <c r="F431" s="408" t="s">
        <v>45</v>
      </c>
      <c r="G431" s="408" t="s">
        <v>45</v>
      </c>
      <c r="H431" s="525" t="s">
        <v>45</v>
      </c>
      <c r="I431" s="528" t="s">
        <v>45</v>
      </c>
      <c r="J431" s="525" t="s">
        <v>45</v>
      </c>
    </row>
    <row r="432" spans="1:13" x14ac:dyDescent="0.2">
      <c r="A432" s="3"/>
      <c r="B432" s="3"/>
      <c r="C432" s="3"/>
      <c r="D432" s="3"/>
      <c r="E432" s="15"/>
      <c r="F432" s="408" t="s">
        <v>45</v>
      </c>
      <c r="G432" s="408" t="s">
        <v>45</v>
      </c>
      <c r="H432" s="525" t="s">
        <v>45</v>
      </c>
      <c r="I432" s="528" t="s">
        <v>45</v>
      </c>
      <c r="J432" s="525" t="s">
        <v>45</v>
      </c>
    </row>
    <row r="433" spans="1:14" x14ac:dyDescent="0.2">
      <c r="A433" s="3"/>
      <c r="B433" s="3"/>
      <c r="C433" s="3"/>
      <c r="D433" s="3"/>
      <c r="E433" s="15"/>
      <c r="F433" s="408" t="s">
        <v>45</v>
      </c>
      <c r="G433" s="408" t="s">
        <v>45</v>
      </c>
      <c r="H433" s="525" t="s">
        <v>45</v>
      </c>
      <c r="I433" s="528" t="s">
        <v>45</v>
      </c>
      <c r="J433" s="525" t="s">
        <v>45</v>
      </c>
    </row>
    <row r="434" spans="1:14" x14ac:dyDescent="0.2">
      <c r="A434" s="6"/>
      <c r="B434" s="3"/>
      <c r="C434" s="3"/>
      <c r="D434" s="3"/>
      <c r="E434" s="15"/>
      <c r="F434" s="408" t="s">
        <v>45</v>
      </c>
      <c r="G434" s="408" t="s">
        <v>45</v>
      </c>
      <c r="H434" s="525" t="s">
        <v>45</v>
      </c>
      <c r="I434" s="528" t="s">
        <v>45</v>
      </c>
      <c r="J434" s="525" t="s">
        <v>45</v>
      </c>
    </row>
    <row r="435" spans="1:14" x14ac:dyDescent="0.2">
      <c r="A435" s="6"/>
      <c r="B435" s="41"/>
      <c r="C435" s="3"/>
      <c r="D435" s="3"/>
      <c r="E435" s="15"/>
      <c r="F435" s="408" t="s">
        <v>45</v>
      </c>
      <c r="G435" s="408" t="s">
        <v>45</v>
      </c>
      <c r="H435" s="525" t="s">
        <v>45</v>
      </c>
      <c r="I435" s="528" t="s">
        <v>45</v>
      </c>
      <c r="J435" s="525" t="s">
        <v>45</v>
      </c>
    </row>
    <row r="436" spans="1:14" x14ac:dyDescent="0.2">
      <c r="A436" s="41"/>
      <c r="B436" s="41"/>
      <c r="C436" s="3"/>
      <c r="D436" s="3"/>
      <c r="E436" s="15"/>
      <c r="F436" s="408" t="s">
        <v>45</v>
      </c>
      <c r="G436" s="408" t="s">
        <v>45</v>
      </c>
      <c r="H436" s="525" t="s">
        <v>45</v>
      </c>
      <c r="I436" s="528" t="s">
        <v>45</v>
      </c>
      <c r="J436" s="525" t="s">
        <v>45</v>
      </c>
    </row>
    <row r="437" spans="1:14" x14ac:dyDescent="0.2">
      <c r="A437" s="41"/>
      <c r="B437" s="41"/>
      <c r="C437" s="3"/>
      <c r="D437" s="3"/>
      <c r="E437" s="15"/>
      <c r="F437" s="408" t="s">
        <v>45</v>
      </c>
      <c r="G437" s="408" t="s">
        <v>45</v>
      </c>
      <c r="H437" s="525" t="s">
        <v>45</v>
      </c>
      <c r="I437" s="528" t="s">
        <v>45</v>
      </c>
      <c r="J437" s="525" t="s">
        <v>45</v>
      </c>
    </row>
    <row r="438" spans="1:14" x14ac:dyDescent="0.2">
      <c r="A438" s="3"/>
      <c r="B438" s="3"/>
      <c r="C438" s="3"/>
      <c r="D438" s="3"/>
      <c r="E438" s="15"/>
      <c r="F438" s="408" t="s">
        <v>45</v>
      </c>
      <c r="G438" s="408" t="s">
        <v>45</v>
      </c>
      <c r="H438" s="525" t="s">
        <v>45</v>
      </c>
      <c r="I438" s="528" t="s">
        <v>45</v>
      </c>
      <c r="J438" s="525" t="s">
        <v>45</v>
      </c>
    </row>
    <row r="439" spans="1:14" ht="13.5" thickBot="1" x14ac:dyDescent="0.25">
      <c r="A439" s="7" t="s">
        <v>440</v>
      </c>
      <c r="B439" s="7"/>
      <c r="C439" s="3"/>
      <c r="D439" s="3"/>
      <c r="E439" s="15"/>
      <c r="F439" s="408" t="s">
        <v>45</v>
      </c>
      <c r="G439" s="408" t="s">
        <v>45</v>
      </c>
      <c r="H439" s="604">
        <v>301189</v>
      </c>
      <c r="I439" s="528" t="s">
        <v>45</v>
      </c>
      <c r="J439" s="605">
        <v>343654</v>
      </c>
    </row>
    <row r="440" spans="1:14" ht="13.5" thickTop="1" x14ac:dyDescent="0.2">
      <c r="A440" s="3"/>
      <c r="B440" s="3"/>
      <c r="C440" s="3"/>
      <c r="D440" s="3"/>
      <c r="E440" s="15"/>
      <c r="F440" s="408" t="s">
        <v>45</v>
      </c>
      <c r="G440" s="408" t="s">
        <v>45</v>
      </c>
      <c r="H440" s="525" t="s">
        <v>45</v>
      </c>
      <c r="I440" s="528" t="s">
        <v>45</v>
      </c>
      <c r="J440" s="525" t="s">
        <v>45</v>
      </c>
    </row>
    <row r="441" spans="1:14" x14ac:dyDescent="0.2">
      <c r="A441" s="6" t="s">
        <v>725</v>
      </c>
      <c r="B441" s="15"/>
      <c r="C441" s="15"/>
      <c r="D441" s="15"/>
      <c r="E441" s="3"/>
      <c r="F441" s="525" t="s">
        <v>45</v>
      </c>
      <c r="G441" s="525" t="s">
        <v>45</v>
      </c>
      <c r="H441" s="525" t="s">
        <v>45</v>
      </c>
      <c r="I441" s="528" t="s">
        <v>45</v>
      </c>
      <c r="J441" s="525" t="s">
        <v>45</v>
      </c>
    </row>
    <row r="442" spans="1:14" x14ac:dyDescent="0.2">
      <c r="A442" s="3"/>
      <c r="B442" s="3"/>
      <c r="C442" s="3"/>
      <c r="D442" s="3"/>
      <c r="E442" s="15"/>
      <c r="F442" s="408" t="s">
        <v>45</v>
      </c>
      <c r="G442" s="408" t="s">
        <v>45</v>
      </c>
      <c r="H442" s="525" t="s">
        <v>45</v>
      </c>
      <c r="I442" s="528" t="s">
        <v>45</v>
      </c>
      <c r="J442" s="525" t="s">
        <v>45</v>
      </c>
    </row>
    <row r="443" spans="1:14" ht="14.25" x14ac:dyDescent="0.2">
      <c r="A443" s="249"/>
      <c r="B443" s="249"/>
      <c r="C443" s="249"/>
      <c r="D443" s="249"/>
      <c r="E443" s="249"/>
      <c r="F443" s="249"/>
      <c r="G443" s="250"/>
      <c r="H443" s="250"/>
      <c r="I443" s="249"/>
      <c r="J443" s="249"/>
      <c r="K443" s="249"/>
      <c r="L443" s="249"/>
      <c r="M443" s="249"/>
      <c r="N443" s="249"/>
    </row>
    <row r="444" spans="1:14" x14ac:dyDescent="0.2">
      <c r="A444" s="261" t="s">
        <v>441</v>
      </c>
      <c r="B444" s="219"/>
      <c r="C444" s="219"/>
      <c r="D444" s="219"/>
      <c r="E444" s="219"/>
      <c r="F444" s="218"/>
      <c r="G444" s="606" t="s">
        <v>45</v>
      </c>
      <c r="H444" s="607" t="s">
        <v>45</v>
      </c>
      <c r="I444" s="218"/>
      <c r="J444" s="606" t="s">
        <v>45</v>
      </c>
      <c r="K444" s="606" t="s">
        <v>45</v>
      </c>
      <c r="L444" s="218"/>
      <c r="M444" s="218"/>
    </row>
    <row r="445" spans="1:14" x14ac:dyDescent="0.2">
      <c r="A445" s="231"/>
      <c r="B445" s="231"/>
      <c r="C445" s="231"/>
      <c r="D445" s="231"/>
      <c r="E445" s="231"/>
      <c r="F445" s="216"/>
      <c r="G445" s="231"/>
      <c r="H445" s="231"/>
      <c r="I445" s="216"/>
      <c r="J445" s="216"/>
      <c r="K445" s="216"/>
      <c r="L445" s="216"/>
      <c r="M445" s="216"/>
    </row>
    <row r="446" spans="1:14" x14ac:dyDescent="0.2">
      <c r="A446" s="216" t="s">
        <v>442</v>
      </c>
      <c r="B446" s="216"/>
      <c r="C446" s="216"/>
      <c r="D446" s="216"/>
      <c r="E446" s="216"/>
      <c r="F446" s="216"/>
      <c r="G446" s="231"/>
      <c r="H446" s="251"/>
      <c r="I446" s="216"/>
      <c r="J446" s="231"/>
      <c r="K446" s="231"/>
      <c r="L446" s="231"/>
      <c r="M446" s="231"/>
    </row>
    <row r="447" spans="1:14" x14ac:dyDescent="0.2">
      <c r="A447" s="216"/>
      <c r="B447" s="216"/>
      <c r="C447" s="216"/>
      <c r="D447" s="216"/>
      <c r="E447" s="216"/>
      <c r="F447" s="216"/>
      <c r="G447" s="216"/>
      <c r="H447" s="216"/>
      <c r="I447" s="216"/>
      <c r="J447" s="216"/>
      <c r="K447" s="216"/>
      <c r="L447" s="216"/>
      <c r="M447" s="216"/>
    </row>
    <row r="448" spans="1:14" x14ac:dyDescent="0.2">
      <c r="A448" s="216"/>
      <c r="B448" s="216"/>
      <c r="C448" s="216"/>
      <c r="D448" s="216"/>
      <c r="E448" s="216"/>
      <c r="F448" s="259" t="s">
        <v>274</v>
      </c>
      <c r="G448" s="259" t="s">
        <v>274</v>
      </c>
      <c r="H448" s="262" t="s">
        <v>303</v>
      </c>
      <c r="I448" s="252"/>
      <c r="J448" s="262" t="s">
        <v>303</v>
      </c>
      <c r="K448" s="252"/>
      <c r="L448" s="216"/>
      <c r="M448" s="252"/>
    </row>
    <row r="449" spans="1:13" x14ac:dyDescent="0.2">
      <c r="A449" s="216"/>
      <c r="B449" s="216"/>
      <c r="C449" s="216"/>
      <c r="D449" s="216"/>
      <c r="E449" s="216"/>
      <c r="F449" s="260" t="s">
        <v>278</v>
      </c>
      <c r="G449" s="260" t="s">
        <v>275</v>
      </c>
      <c r="H449" s="608" t="s">
        <v>501</v>
      </c>
      <c r="I449" s="385"/>
      <c r="J449" s="608" t="s">
        <v>458</v>
      </c>
      <c r="K449" s="251"/>
      <c r="L449" s="216"/>
      <c r="M449" s="252"/>
    </row>
    <row r="450" spans="1:13" x14ac:dyDescent="0.2">
      <c r="A450" s="216"/>
      <c r="B450" s="216"/>
      <c r="C450" s="216"/>
      <c r="D450" s="216"/>
      <c r="E450" s="216"/>
      <c r="F450" s="38" t="s">
        <v>66</v>
      </c>
      <c r="G450" s="38" t="s">
        <v>66</v>
      </c>
      <c r="H450" s="38" t="s">
        <v>66</v>
      </c>
      <c r="I450" s="216"/>
      <c r="J450" s="38" t="s">
        <v>66</v>
      </c>
      <c r="K450" s="252"/>
      <c r="L450" s="216"/>
      <c r="M450" s="252"/>
    </row>
    <row r="451" spans="1:13" x14ac:dyDescent="0.2">
      <c r="A451" s="216"/>
      <c r="B451" s="216"/>
      <c r="C451" s="216"/>
      <c r="D451" s="216"/>
      <c r="E451" s="609" t="s">
        <v>45</v>
      </c>
      <c r="F451" s="609" t="s">
        <v>45</v>
      </c>
      <c r="G451" s="609" t="s">
        <v>45</v>
      </c>
      <c r="H451" s="609" t="s">
        <v>45</v>
      </c>
      <c r="I451" s="609" t="s">
        <v>45</v>
      </c>
      <c r="J451" s="609" t="s">
        <v>45</v>
      </c>
      <c r="K451" s="216"/>
      <c r="L451" s="216"/>
      <c r="M451" s="216"/>
    </row>
    <row r="452" spans="1:13" x14ac:dyDescent="0.2">
      <c r="A452" s="216" t="s">
        <v>84</v>
      </c>
      <c r="B452" s="216"/>
      <c r="C452" s="216"/>
      <c r="D452" s="216"/>
      <c r="E452" s="609" t="s">
        <v>45</v>
      </c>
      <c r="F452" s="564">
        <v>21596</v>
      </c>
      <c r="G452" s="564">
        <v>21461</v>
      </c>
      <c r="H452" s="537">
        <v>43057</v>
      </c>
      <c r="I452" s="609" t="s">
        <v>45</v>
      </c>
      <c r="J452" s="564">
        <v>43057</v>
      </c>
      <c r="K452" s="610" t="s">
        <v>45</v>
      </c>
      <c r="L452" s="216"/>
      <c r="M452" s="216"/>
    </row>
    <row r="453" spans="1:13" x14ac:dyDescent="0.2">
      <c r="A453" s="216"/>
      <c r="B453" s="216"/>
      <c r="C453" s="216"/>
      <c r="D453" s="216"/>
      <c r="E453" s="609" t="s">
        <v>45</v>
      </c>
      <c r="F453" s="610" t="s">
        <v>45</v>
      </c>
      <c r="G453" s="610" t="s">
        <v>45</v>
      </c>
      <c r="H453" s="610" t="s">
        <v>45</v>
      </c>
      <c r="I453" s="609" t="s">
        <v>45</v>
      </c>
      <c r="J453" s="610" t="s">
        <v>45</v>
      </c>
      <c r="K453" s="610" t="s">
        <v>45</v>
      </c>
      <c r="L453" s="216"/>
      <c r="M453" s="216"/>
    </row>
    <row r="454" spans="1:13" x14ac:dyDescent="0.2">
      <c r="A454" s="216" t="s">
        <v>16</v>
      </c>
      <c r="B454" s="216"/>
      <c r="C454" s="216"/>
      <c r="D454" s="216"/>
      <c r="E454" s="609" t="s">
        <v>45</v>
      </c>
      <c r="F454" s="610" t="s">
        <v>45</v>
      </c>
      <c r="G454" s="610" t="s">
        <v>45</v>
      </c>
      <c r="H454" s="609" t="s">
        <v>45</v>
      </c>
      <c r="I454" s="609" t="s">
        <v>45</v>
      </c>
      <c r="J454" s="610" t="s">
        <v>45</v>
      </c>
      <c r="K454" s="610" t="s">
        <v>45</v>
      </c>
      <c r="L454" s="216"/>
      <c r="M454" s="216"/>
    </row>
    <row r="455" spans="1:13" x14ac:dyDescent="0.2">
      <c r="A455" s="216" t="s">
        <v>443</v>
      </c>
      <c r="B455" s="216"/>
      <c r="C455" s="216"/>
      <c r="D455" s="216"/>
      <c r="E455" s="609" t="s">
        <v>45</v>
      </c>
      <c r="F455" s="564">
        <v>21596</v>
      </c>
      <c r="G455" s="564">
        <v>21461</v>
      </c>
      <c r="H455" s="537">
        <v>43057</v>
      </c>
      <c r="I455" s="609" t="s">
        <v>45</v>
      </c>
      <c r="J455" s="564" t="s">
        <v>45</v>
      </c>
      <c r="K455" s="610" t="s">
        <v>45</v>
      </c>
      <c r="L455" s="216"/>
      <c r="M455" s="216"/>
    </row>
    <row r="456" spans="1:13" x14ac:dyDescent="0.2">
      <c r="A456" s="216"/>
      <c r="B456" s="216"/>
      <c r="C456" s="216"/>
      <c r="D456" s="216"/>
      <c r="E456" s="609" t="s">
        <v>45</v>
      </c>
      <c r="F456" s="610" t="s">
        <v>45</v>
      </c>
      <c r="G456" s="610" t="s">
        <v>45</v>
      </c>
      <c r="H456" s="610" t="s">
        <v>45</v>
      </c>
      <c r="I456" s="609" t="s">
        <v>45</v>
      </c>
      <c r="J456" s="610" t="s">
        <v>45</v>
      </c>
      <c r="K456" s="610" t="s">
        <v>45</v>
      </c>
      <c r="L456" s="216"/>
      <c r="M456" s="216"/>
    </row>
    <row r="457" spans="1:13" x14ac:dyDescent="0.2">
      <c r="A457" s="216" t="s">
        <v>444</v>
      </c>
      <c r="B457" s="216"/>
      <c r="C457" s="216"/>
      <c r="D457" s="216"/>
      <c r="E457" s="609" t="s">
        <v>45</v>
      </c>
      <c r="F457" s="610" t="s">
        <v>45</v>
      </c>
      <c r="G457" s="610" t="s">
        <v>45</v>
      </c>
      <c r="H457" s="609" t="s">
        <v>45</v>
      </c>
      <c r="I457" s="609" t="s">
        <v>45</v>
      </c>
      <c r="J457" s="610" t="s">
        <v>45</v>
      </c>
      <c r="K457" s="216"/>
      <c r="L457" s="216"/>
      <c r="M457" s="216"/>
    </row>
    <row r="458" spans="1:13" x14ac:dyDescent="0.2">
      <c r="A458" s="216" t="s">
        <v>445</v>
      </c>
      <c r="B458" s="216"/>
      <c r="C458" s="216"/>
      <c r="D458" s="216"/>
      <c r="E458" s="609" t="s">
        <v>45</v>
      </c>
      <c r="F458" s="564" t="s">
        <v>45</v>
      </c>
      <c r="G458" s="564" t="s">
        <v>45</v>
      </c>
      <c r="H458" s="537" t="s">
        <v>45</v>
      </c>
      <c r="I458" s="609" t="s">
        <v>45</v>
      </c>
      <c r="J458" s="564" t="s">
        <v>45</v>
      </c>
      <c r="K458" s="610" t="s">
        <v>45</v>
      </c>
      <c r="L458" s="216"/>
      <c r="M458" s="216"/>
    </row>
    <row r="459" spans="1:13" x14ac:dyDescent="0.2">
      <c r="A459" s="216"/>
      <c r="B459" s="216"/>
      <c r="C459" s="216"/>
      <c r="D459" s="216"/>
      <c r="E459" s="609" t="s">
        <v>45</v>
      </c>
      <c r="F459" s="610" t="s">
        <v>45</v>
      </c>
      <c r="G459" s="610" t="s">
        <v>45</v>
      </c>
      <c r="H459" s="610" t="s">
        <v>45</v>
      </c>
      <c r="I459" s="609" t="s">
        <v>45</v>
      </c>
      <c r="J459" s="610" t="s">
        <v>45</v>
      </c>
      <c r="K459" s="610" t="s">
        <v>45</v>
      </c>
      <c r="L459" s="216"/>
      <c r="M459" s="216"/>
    </row>
    <row r="460" spans="1:13" x14ac:dyDescent="0.2">
      <c r="A460" s="216" t="s">
        <v>446</v>
      </c>
      <c r="B460" s="216"/>
      <c r="C460" s="216"/>
      <c r="D460" s="216"/>
      <c r="E460" s="609" t="s">
        <v>45</v>
      </c>
      <c r="F460" s="564" t="s">
        <v>45</v>
      </c>
      <c r="G460" s="564" t="s">
        <v>45</v>
      </c>
      <c r="H460" s="537" t="s">
        <v>45</v>
      </c>
      <c r="I460" s="609" t="s">
        <v>45</v>
      </c>
      <c r="J460" s="564" t="s">
        <v>45</v>
      </c>
      <c r="K460" s="610" t="s">
        <v>45</v>
      </c>
      <c r="L460" s="216"/>
      <c r="M460" s="216"/>
    </row>
    <row r="461" spans="1:13" x14ac:dyDescent="0.2">
      <c r="A461" s="216"/>
      <c r="B461" s="216"/>
      <c r="C461" s="216"/>
      <c r="D461" s="216"/>
      <c r="E461" s="609" t="s">
        <v>45</v>
      </c>
      <c r="F461" s="611" t="s">
        <v>45</v>
      </c>
      <c r="G461" s="611" t="s">
        <v>45</v>
      </c>
      <c r="H461" s="612" t="s">
        <v>45</v>
      </c>
      <c r="I461" s="609" t="s">
        <v>45</v>
      </c>
      <c r="J461" s="612" t="s">
        <v>45</v>
      </c>
      <c r="K461" s="609" t="s">
        <v>45</v>
      </c>
      <c r="L461" s="216"/>
      <c r="M461" s="216"/>
    </row>
    <row r="462" spans="1:13" x14ac:dyDescent="0.2">
      <c r="A462" s="216"/>
      <c r="B462" s="216"/>
      <c r="C462" s="216"/>
      <c r="D462" s="216"/>
      <c r="E462" s="609" t="s">
        <v>45</v>
      </c>
      <c r="F462" s="613" t="s">
        <v>45</v>
      </c>
      <c r="G462" s="613" t="s">
        <v>45</v>
      </c>
      <c r="H462" s="613" t="s">
        <v>45</v>
      </c>
      <c r="I462" s="613" t="s">
        <v>45</v>
      </c>
      <c r="J462" s="613" t="s">
        <v>45</v>
      </c>
      <c r="K462" s="609" t="s">
        <v>45</v>
      </c>
      <c r="L462" s="216"/>
      <c r="M462" s="216"/>
    </row>
    <row r="463" spans="1:13" ht="13.5" thickBot="1" x14ac:dyDescent="0.25">
      <c r="A463" s="216" t="s">
        <v>522</v>
      </c>
      <c r="B463" s="216"/>
      <c r="C463" s="216"/>
      <c r="D463" s="216"/>
      <c r="E463" s="609" t="s">
        <v>45</v>
      </c>
      <c r="F463" s="576" t="s">
        <v>45</v>
      </c>
      <c r="G463" s="576" t="s">
        <v>45</v>
      </c>
      <c r="H463" s="576" t="s">
        <v>45</v>
      </c>
      <c r="I463" s="609" t="s">
        <v>45</v>
      </c>
      <c r="J463" s="576">
        <v>43057</v>
      </c>
      <c r="K463" s="609" t="s">
        <v>45</v>
      </c>
      <c r="L463" s="216"/>
      <c r="M463" s="216"/>
    </row>
    <row r="464" spans="1:13" ht="13.5" thickTop="1" x14ac:dyDescent="0.2">
      <c r="A464" s="216"/>
      <c r="B464" s="216"/>
      <c r="C464" s="216"/>
      <c r="D464" s="216"/>
      <c r="E464" s="609" t="s">
        <v>45</v>
      </c>
      <c r="F464" s="609" t="s">
        <v>45</v>
      </c>
      <c r="G464" s="609" t="s">
        <v>45</v>
      </c>
      <c r="H464" s="609" t="s">
        <v>45</v>
      </c>
      <c r="I464" s="609" t="s">
        <v>45</v>
      </c>
      <c r="J464" s="609" t="s">
        <v>45</v>
      </c>
      <c r="K464" s="609" t="s">
        <v>45</v>
      </c>
      <c r="L464" s="609" t="s">
        <v>45</v>
      </c>
      <c r="M464" s="216"/>
    </row>
    <row r="465" spans="1:13" x14ac:dyDescent="0.2">
      <c r="A465" s="216"/>
      <c r="B465" s="216"/>
      <c r="C465" s="216"/>
      <c r="D465" s="216"/>
      <c r="E465" s="609" t="s">
        <v>45</v>
      </c>
      <c r="F465" s="609" t="s">
        <v>45</v>
      </c>
      <c r="G465" s="609" t="s">
        <v>45</v>
      </c>
      <c r="H465" s="609" t="s">
        <v>45</v>
      </c>
      <c r="I465" s="609" t="s">
        <v>45</v>
      </c>
      <c r="J465" s="609" t="s">
        <v>45</v>
      </c>
      <c r="K465" s="216"/>
      <c r="L465" s="216"/>
      <c r="M465" s="216"/>
    </row>
    <row r="466" spans="1:13" x14ac:dyDescent="0.2">
      <c r="A466" s="263" t="s">
        <v>447</v>
      </c>
      <c r="B466" s="218"/>
      <c r="C466" s="218"/>
      <c r="D466" s="218"/>
      <c r="E466" s="614" t="s">
        <v>45</v>
      </c>
      <c r="F466" s="614" t="s">
        <v>45</v>
      </c>
      <c r="G466" s="606" t="s">
        <v>45</v>
      </c>
      <c r="H466" s="607" t="s">
        <v>45</v>
      </c>
      <c r="I466" s="614" t="s">
        <v>45</v>
      </c>
      <c r="J466" s="606" t="s">
        <v>45</v>
      </c>
      <c r="K466" s="606" t="s">
        <v>45</v>
      </c>
      <c r="L466" s="218"/>
      <c r="M466" s="218"/>
    </row>
    <row r="467" spans="1:13" x14ac:dyDescent="0.2">
      <c r="A467" s="216"/>
      <c r="B467" s="216"/>
      <c r="C467" s="216"/>
      <c r="D467" s="216"/>
      <c r="E467" s="609" t="s">
        <v>45</v>
      </c>
      <c r="F467" s="609" t="s">
        <v>45</v>
      </c>
      <c r="G467" s="613" t="s">
        <v>45</v>
      </c>
      <c r="H467" s="613" t="s">
        <v>45</v>
      </c>
      <c r="I467" s="609" t="s">
        <v>45</v>
      </c>
      <c r="J467" s="609" t="s">
        <v>45</v>
      </c>
      <c r="K467" s="216"/>
      <c r="L467" s="216"/>
      <c r="M467" s="216"/>
    </row>
    <row r="468" spans="1:13" x14ac:dyDescent="0.2">
      <c r="A468" s="216" t="s">
        <v>442</v>
      </c>
      <c r="B468" s="216"/>
      <c r="C468" s="216"/>
      <c r="D468" s="216"/>
      <c r="E468" s="216"/>
      <c r="F468" s="216"/>
      <c r="G468" s="231"/>
      <c r="H468" s="251"/>
      <c r="I468" s="216"/>
      <c r="J468" s="231"/>
      <c r="K468" s="231"/>
      <c r="L468" s="231"/>
      <c r="M468" s="231"/>
    </row>
    <row r="469" spans="1:13" x14ac:dyDescent="0.2">
      <c r="A469" s="216"/>
      <c r="B469" s="216"/>
      <c r="C469" s="216"/>
      <c r="D469" s="216"/>
      <c r="E469" s="216"/>
      <c r="F469" s="259" t="s">
        <v>274</v>
      </c>
      <c r="G469" s="259" t="s">
        <v>274</v>
      </c>
      <c r="H469" s="262" t="s">
        <v>303</v>
      </c>
      <c r="I469" s="252"/>
      <c r="J469" s="262" t="s">
        <v>303</v>
      </c>
      <c r="K469" s="252"/>
      <c r="L469" s="216"/>
      <c r="M469" s="252"/>
    </row>
    <row r="470" spans="1:13" x14ac:dyDescent="0.2">
      <c r="A470" s="216"/>
      <c r="B470" s="216"/>
      <c r="C470" s="216"/>
      <c r="D470" s="216"/>
      <c r="E470" s="216"/>
      <c r="F470" s="260" t="s">
        <v>278</v>
      </c>
      <c r="G470" s="260" t="s">
        <v>275</v>
      </c>
      <c r="H470" s="608" t="s">
        <v>501</v>
      </c>
      <c r="I470" s="385"/>
      <c r="J470" s="608" t="s">
        <v>458</v>
      </c>
      <c r="K470" s="251"/>
      <c r="L470" s="216"/>
      <c r="M470" s="252"/>
    </row>
    <row r="471" spans="1:13" x14ac:dyDescent="0.2">
      <c r="A471" s="216"/>
      <c r="B471" s="216"/>
      <c r="C471" s="216"/>
      <c r="D471" s="216"/>
      <c r="E471" s="216"/>
      <c r="F471" s="38" t="s">
        <v>66</v>
      </c>
      <c r="G471" s="38" t="s">
        <v>66</v>
      </c>
      <c r="H471" s="38" t="s">
        <v>66</v>
      </c>
      <c r="I471" s="216"/>
      <c r="J471" s="38" t="s">
        <v>66</v>
      </c>
      <c r="K471" s="252"/>
      <c r="L471" s="216"/>
      <c r="M471" s="252"/>
    </row>
    <row r="472" spans="1:13" x14ac:dyDescent="0.2">
      <c r="A472" s="216"/>
      <c r="B472" s="216"/>
      <c r="C472" s="216"/>
      <c r="D472" s="216"/>
      <c r="E472" s="609" t="s">
        <v>45</v>
      </c>
      <c r="F472" s="615" t="s">
        <v>45</v>
      </c>
      <c r="G472" s="615" t="s">
        <v>45</v>
      </c>
      <c r="H472" s="615" t="s">
        <v>45</v>
      </c>
      <c r="I472" s="609" t="s">
        <v>45</v>
      </c>
      <c r="J472" s="615" t="s">
        <v>45</v>
      </c>
      <c r="K472" s="252"/>
      <c r="L472" s="216"/>
      <c r="M472" s="252"/>
    </row>
    <row r="473" spans="1:13" x14ac:dyDescent="0.2">
      <c r="A473" s="216" t="s">
        <v>84</v>
      </c>
      <c r="B473" s="216"/>
      <c r="C473" s="216"/>
      <c r="D473" s="216"/>
      <c r="E473" s="609" t="s">
        <v>45</v>
      </c>
      <c r="F473" s="564">
        <v>65582</v>
      </c>
      <c r="G473" s="564">
        <v>81328</v>
      </c>
      <c r="H473" s="537">
        <v>146910</v>
      </c>
      <c r="I473" s="609" t="s">
        <v>45</v>
      </c>
      <c r="J473" s="564">
        <v>146910</v>
      </c>
      <c r="K473" s="252"/>
      <c r="L473" s="216"/>
      <c r="M473" s="252"/>
    </row>
    <row r="474" spans="1:13" x14ac:dyDescent="0.2">
      <c r="A474" s="216"/>
      <c r="B474" s="216"/>
      <c r="C474" s="216"/>
      <c r="D474" s="216"/>
      <c r="E474" s="609" t="s">
        <v>45</v>
      </c>
      <c r="F474" s="616" t="s">
        <v>45</v>
      </c>
      <c r="G474" s="616" t="s">
        <v>45</v>
      </c>
      <c r="H474" s="615" t="s">
        <v>45</v>
      </c>
      <c r="I474" s="609" t="s">
        <v>45</v>
      </c>
      <c r="J474" s="616" t="s">
        <v>45</v>
      </c>
      <c r="K474" s="252"/>
      <c r="L474" s="216"/>
      <c r="M474" s="252"/>
    </row>
    <row r="475" spans="1:13" x14ac:dyDescent="0.2">
      <c r="A475" s="216" t="s">
        <v>523</v>
      </c>
      <c r="B475" s="216"/>
      <c r="C475" s="216"/>
      <c r="D475" s="216"/>
      <c r="E475" s="609" t="s">
        <v>45</v>
      </c>
      <c r="F475" s="610">
        <v>3475642</v>
      </c>
      <c r="G475" s="610">
        <v>1651193</v>
      </c>
      <c r="H475" s="609">
        <v>5126835</v>
      </c>
      <c r="I475" s="609" t="s">
        <v>45</v>
      </c>
      <c r="J475" s="610" t="s">
        <v>45</v>
      </c>
      <c r="K475" s="609" t="s">
        <v>45</v>
      </c>
      <c r="L475" s="216"/>
      <c r="M475" s="216"/>
    </row>
    <row r="476" spans="1:13" x14ac:dyDescent="0.2">
      <c r="A476" s="216" t="s">
        <v>83</v>
      </c>
      <c r="B476" s="216"/>
      <c r="C476" s="216"/>
      <c r="D476" s="216"/>
      <c r="E476" s="609" t="s">
        <v>45</v>
      </c>
      <c r="F476" s="610">
        <v>3401609</v>
      </c>
      <c r="G476" s="610">
        <v>1641432</v>
      </c>
      <c r="H476" s="609">
        <v>5043041</v>
      </c>
      <c r="I476" s="609" t="s">
        <v>45</v>
      </c>
      <c r="J476" s="610" t="s">
        <v>45</v>
      </c>
      <c r="K476" s="610" t="s">
        <v>45</v>
      </c>
      <c r="L476" s="216"/>
      <c r="M476" s="216"/>
    </row>
    <row r="477" spans="1:13" x14ac:dyDescent="0.2">
      <c r="A477" s="216"/>
      <c r="B477" s="216"/>
      <c r="C477" s="216"/>
      <c r="D477" s="216"/>
      <c r="E477" s="609" t="s">
        <v>45</v>
      </c>
      <c r="F477" s="612" t="s">
        <v>45</v>
      </c>
      <c r="G477" s="612" t="s">
        <v>45</v>
      </c>
      <c r="H477" s="612" t="s">
        <v>45</v>
      </c>
      <c r="I477" s="609" t="s">
        <v>45</v>
      </c>
      <c r="J477" s="611" t="s">
        <v>45</v>
      </c>
      <c r="K477" s="613" t="s">
        <v>45</v>
      </c>
      <c r="L477" s="216"/>
      <c r="M477" s="216"/>
    </row>
    <row r="478" spans="1:13" x14ac:dyDescent="0.2">
      <c r="A478" s="213" t="s">
        <v>726</v>
      </c>
      <c r="B478" s="216"/>
      <c r="C478" s="216"/>
      <c r="D478" s="216"/>
      <c r="E478" s="609" t="s">
        <v>45</v>
      </c>
      <c r="F478" s="609">
        <v>-8451</v>
      </c>
      <c r="G478" s="609">
        <v>71567</v>
      </c>
      <c r="H478" s="609">
        <v>63116</v>
      </c>
      <c r="I478" s="609" t="s">
        <v>45</v>
      </c>
      <c r="J478" s="609">
        <v>146910</v>
      </c>
      <c r="K478" s="609" t="s">
        <v>45</v>
      </c>
      <c r="L478" s="216"/>
      <c r="M478" s="216"/>
    </row>
    <row r="479" spans="1:13" x14ac:dyDescent="0.2">
      <c r="A479" s="216"/>
      <c r="B479" s="216"/>
      <c r="C479" s="216"/>
      <c r="D479" s="216"/>
      <c r="E479" s="609" t="s">
        <v>45</v>
      </c>
      <c r="F479" s="609" t="s">
        <v>45</v>
      </c>
      <c r="G479" s="609" t="s">
        <v>45</v>
      </c>
      <c r="H479" s="609" t="s">
        <v>45</v>
      </c>
      <c r="I479" s="609" t="s">
        <v>45</v>
      </c>
      <c r="J479" s="609" t="s">
        <v>45</v>
      </c>
      <c r="K479" s="609" t="s">
        <v>45</v>
      </c>
      <c r="L479" s="216"/>
      <c r="M479" s="216"/>
    </row>
    <row r="480" spans="1:13" x14ac:dyDescent="0.2">
      <c r="A480" s="216" t="s">
        <v>524</v>
      </c>
      <c r="B480" s="216"/>
      <c r="C480" s="216"/>
      <c r="D480" s="216"/>
      <c r="E480" s="609" t="s">
        <v>45</v>
      </c>
      <c r="F480" s="610">
        <v>650517</v>
      </c>
      <c r="G480" s="610">
        <v>350432</v>
      </c>
      <c r="H480" s="609">
        <v>1000949</v>
      </c>
      <c r="I480" s="609" t="s">
        <v>45</v>
      </c>
      <c r="J480" s="610" t="s">
        <v>45</v>
      </c>
      <c r="K480" s="609" t="s">
        <v>45</v>
      </c>
      <c r="L480" s="216"/>
      <c r="M480" s="216"/>
    </row>
    <row r="481" spans="1:14" x14ac:dyDescent="0.2">
      <c r="A481" s="216" t="s">
        <v>525</v>
      </c>
      <c r="B481" s="216"/>
      <c r="C481" s="216"/>
      <c r="D481" s="216"/>
      <c r="E481" s="609" t="s">
        <v>45</v>
      </c>
      <c r="F481" s="610">
        <v>609542</v>
      </c>
      <c r="G481" s="610">
        <v>379930</v>
      </c>
      <c r="H481" s="609">
        <v>989472</v>
      </c>
      <c r="I481" s="609" t="s">
        <v>45</v>
      </c>
      <c r="J481" s="610" t="s">
        <v>45</v>
      </c>
      <c r="K481" s="609" t="s">
        <v>45</v>
      </c>
      <c r="L481" s="216"/>
      <c r="M481" s="216"/>
    </row>
    <row r="482" spans="1:14" x14ac:dyDescent="0.2">
      <c r="A482" s="216"/>
      <c r="B482" s="216"/>
      <c r="C482" s="216"/>
      <c r="D482" s="216"/>
      <c r="E482" s="609" t="s">
        <v>45</v>
      </c>
      <c r="F482" s="612" t="s">
        <v>45</v>
      </c>
      <c r="G482" s="612" t="s">
        <v>45</v>
      </c>
      <c r="H482" s="612" t="s">
        <v>45</v>
      </c>
      <c r="I482" s="609" t="s">
        <v>45</v>
      </c>
      <c r="J482" s="612" t="s">
        <v>45</v>
      </c>
      <c r="K482" s="613" t="s">
        <v>45</v>
      </c>
      <c r="L482" s="216"/>
      <c r="M482" s="216"/>
    </row>
    <row r="483" spans="1:14" x14ac:dyDescent="0.2">
      <c r="A483" s="216"/>
      <c r="B483" s="216"/>
      <c r="C483" s="216"/>
      <c r="D483" s="216"/>
      <c r="E483" s="609" t="s">
        <v>45</v>
      </c>
      <c r="F483" s="609" t="s">
        <v>45</v>
      </c>
      <c r="G483" s="609" t="s">
        <v>45</v>
      </c>
      <c r="H483" s="609" t="s">
        <v>45</v>
      </c>
      <c r="I483" s="609" t="s">
        <v>45</v>
      </c>
      <c r="J483" s="609" t="s">
        <v>45</v>
      </c>
      <c r="K483" s="609" t="s">
        <v>45</v>
      </c>
      <c r="L483" s="216"/>
      <c r="M483" s="609" t="s">
        <v>45</v>
      </c>
    </row>
    <row r="484" spans="1:14" x14ac:dyDescent="0.2">
      <c r="A484" s="253"/>
      <c r="B484" s="253"/>
      <c r="C484" s="253"/>
      <c r="D484" s="216"/>
      <c r="E484" s="609" t="s">
        <v>45</v>
      </c>
      <c r="F484" s="609">
        <v>40975</v>
      </c>
      <c r="G484" s="609">
        <v>-29498</v>
      </c>
      <c r="H484" s="609">
        <v>11477</v>
      </c>
      <c r="I484" s="609" t="s">
        <v>45</v>
      </c>
      <c r="J484" s="609" t="s">
        <v>45</v>
      </c>
      <c r="K484" s="609" t="s">
        <v>45</v>
      </c>
      <c r="L484" s="216"/>
      <c r="M484" s="216"/>
    </row>
    <row r="485" spans="1:14" x14ac:dyDescent="0.2">
      <c r="A485" s="253"/>
      <c r="B485" s="253"/>
      <c r="C485" s="253"/>
      <c r="D485" s="216"/>
      <c r="E485" s="609" t="s">
        <v>45</v>
      </c>
      <c r="F485" s="609" t="s">
        <v>45</v>
      </c>
      <c r="G485" s="609" t="s">
        <v>45</v>
      </c>
      <c r="H485" s="609" t="s">
        <v>45</v>
      </c>
      <c r="I485" s="609" t="s">
        <v>45</v>
      </c>
      <c r="J485" s="609" t="s">
        <v>45</v>
      </c>
      <c r="K485" s="609" t="s">
        <v>45</v>
      </c>
      <c r="L485" s="216"/>
      <c r="M485" s="216"/>
    </row>
    <row r="486" spans="1:14" x14ac:dyDescent="0.2">
      <c r="A486" s="253" t="s">
        <v>675</v>
      </c>
      <c r="B486" s="253"/>
      <c r="C486" s="253"/>
      <c r="D486" s="216"/>
      <c r="E486" s="609" t="s">
        <v>45</v>
      </c>
      <c r="F486" s="609" t="s">
        <v>45</v>
      </c>
      <c r="G486" s="609" t="s">
        <v>45</v>
      </c>
      <c r="H486" s="609" t="s">
        <v>45</v>
      </c>
      <c r="I486" s="609" t="s">
        <v>45</v>
      </c>
      <c r="J486" s="609" t="s">
        <v>45</v>
      </c>
      <c r="K486" s="609" t="s">
        <v>45</v>
      </c>
      <c r="L486" s="216"/>
      <c r="M486" s="216"/>
    </row>
    <row r="487" spans="1:14" x14ac:dyDescent="0.2">
      <c r="A487" s="253" t="s">
        <v>676</v>
      </c>
      <c r="B487" s="253"/>
      <c r="C487" s="253"/>
      <c r="D487" s="216"/>
      <c r="E487" s="609" t="s">
        <v>45</v>
      </c>
      <c r="F487" s="610">
        <v>4000</v>
      </c>
      <c r="G487" s="610">
        <v>387</v>
      </c>
      <c r="H487" s="609">
        <v>4386</v>
      </c>
      <c r="I487" s="609" t="s">
        <v>45</v>
      </c>
      <c r="J487" s="610" t="s">
        <v>45</v>
      </c>
      <c r="K487" s="609" t="s">
        <v>45</v>
      </c>
      <c r="L487" s="216"/>
      <c r="M487" s="216"/>
    </row>
    <row r="488" spans="1:14" x14ac:dyDescent="0.2">
      <c r="A488" s="253"/>
      <c r="B488" s="253"/>
      <c r="C488" s="253"/>
      <c r="D488" s="216"/>
      <c r="E488" s="609" t="s">
        <v>45</v>
      </c>
      <c r="F488" s="609" t="s">
        <v>45</v>
      </c>
      <c r="G488" s="609" t="s">
        <v>45</v>
      </c>
      <c r="H488" s="609" t="s">
        <v>45</v>
      </c>
      <c r="I488" s="609" t="s">
        <v>45</v>
      </c>
      <c r="J488" s="609" t="s">
        <v>45</v>
      </c>
      <c r="K488" s="609" t="s">
        <v>45</v>
      </c>
      <c r="L488" s="216"/>
      <c r="M488" s="216"/>
    </row>
    <row r="489" spans="1:14" x14ac:dyDescent="0.2">
      <c r="A489" s="216"/>
      <c r="B489" s="216"/>
      <c r="C489" s="216"/>
      <c r="D489" s="216"/>
      <c r="E489" s="609" t="s">
        <v>45</v>
      </c>
      <c r="F489" s="612" t="s">
        <v>45</v>
      </c>
      <c r="G489" s="612" t="s">
        <v>45</v>
      </c>
      <c r="H489" s="612" t="s">
        <v>45</v>
      </c>
      <c r="I489" s="609" t="s">
        <v>45</v>
      </c>
      <c r="J489" s="612" t="s">
        <v>45</v>
      </c>
      <c r="K489" s="609" t="s">
        <v>45</v>
      </c>
      <c r="L489" s="216"/>
      <c r="M489" s="216"/>
    </row>
    <row r="490" spans="1:14" x14ac:dyDescent="0.2">
      <c r="A490" s="213" t="s">
        <v>727</v>
      </c>
      <c r="B490" s="216"/>
      <c r="C490" s="216"/>
      <c r="D490" s="216"/>
      <c r="E490" s="609" t="s">
        <v>45</v>
      </c>
      <c r="F490" s="609" t="s">
        <v>45</v>
      </c>
      <c r="G490" s="609" t="s">
        <v>45</v>
      </c>
      <c r="H490" s="609" t="s">
        <v>45</v>
      </c>
      <c r="I490" s="609" t="s">
        <v>45</v>
      </c>
      <c r="J490" s="609" t="s">
        <v>45</v>
      </c>
      <c r="K490" s="609" t="s">
        <v>45</v>
      </c>
      <c r="L490" s="216"/>
      <c r="M490" s="216"/>
    </row>
    <row r="491" spans="1:14" ht="13.5" thickBot="1" x14ac:dyDescent="0.25">
      <c r="A491" s="216" t="s">
        <v>14</v>
      </c>
      <c r="B491" s="216"/>
      <c r="C491" s="216"/>
      <c r="D491" s="216"/>
      <c r="E491" s="609" t="s">
        <v>45</v>
      </c>
      <c r="F491" s="617">
        <v>36523</v>
      </c>
      <c r="G491" s="617">
        <v>42456</v>
      </c>
      <c r="H491" s="617">
        <v>78980</v>
      </c>
      <c r="I491" s="609" t="s">
        <v>45</v>
      </c>
      <c r="J491" s="617">
        <v>146910</v>
      </c>
      <c r="K491" s="613" t="s">
        <v>45</v>
      </c>
      <c r="L491" s="216"/>
      <c r="M491" s="231"/>
    </row>
    <row r="492" spans="1:14" ht="13.5" thickTop="1" x14ac:dyDescent="0.2">
      <c r="A492" s="244"/>
      <c r="B492" s="254"/>
      <c r="C492" s="254"/>
      <c r="D492" s="254"/>
      <c r="E492" s="618" t="s">
        <v>45</v>
      </c>
      <c r="F492" s="618" t="s">
        <v>45</v>
      </c>
      <c r="G492" s="619" t="s">
        <v>45</v>
      </c>
      <c r="H492" s="614" t="s">
        <v>45</v>
      </c>
      <c r="I492" s="620" t="s">
        <v>45</v>
      </c>
      <c r="J492" s="619" t="s">
        <v>45</v>
      </c>
      <c r="K492" s="218"/>
      <c r="L492" s="218"/>
      <c r="M492" s="218"/>
    </row>
    <row r="493" spans="1:14" x14ac:dyDescent="0.2">
      <c r="A493" s="254"/>
      <c r="B493" s="254"/>
      <c r="C493" s="254"/>
      <c r="D493" s="254"/>
      <c r="E493" s="618" t="s">
        <v>45</v>
      </c>
      <c r="F493" s="618" t="s">
        <v>45</v>
      </c>
      <c r="G493" s="618" t="s">
        <v>45</v>
      </c>
      <c r="H493" s="619" t="s">
        <v>45</v>
      </c>
      <c r="I493" s="620" t="s">
        <v>45</v>
      </c>
      <c r="J493" s="619" t="s">
        <v>45</v>
      </c>
      <c r="K493" s="218"/>
      <c r="L493" s="218"/>
      <c r="M493" s="218"/>
      <c r="N493" s="218"/>
    </row>
    <row r="494" spans="1:14" x14ac:dyDescent="0.2">
      <c r="A494" s="10" t="s">
        <v>225</v>
      </c>
      <c r="B494" s="10"/>
      <c r="C494" s="190"/>
      <c r="D494" s="190"/>
      <c r="E494" s="523" t="s">
        <v>45</v>
      </c>
      <c r="F494" s="523" t="s">
        <v>45</v>
      </c>
      <c r="G494" s="523" t="s">
        <v>45</v>
      </c>
      <c r="H494" s="621" t="s">
        <v>45</v>
      </c>
      <c r="I494" s="622" t="s">
        <v>45</v>
      </c>
      <c r="J494" s="621" t="s">
        <v>45</v>
      </c>
      <c r="K494" s="218"/>
      <c r="L494" s="218"/>
      <c r="M494" s="218"/>
      <c r="N494" s="218"/>
    </row>
    <row r="495" spans="1:14" x14ac:dyDescent="0.2">
      <c r="A495" s="10"/>
      <c r="B495" s="10"/>
      <c r="C495" s="190"/>
      <c r="D495" s="190"/>
      <c r="E495" s="523" t="s">
        <v>45</v>
      </c>
      <c r="F495" s="523" t="s">
        <v>45</v>
      </c>
      <c r="G495" s="523" t="s">
        <v>45</v>
      </c>
      <c r="H495" s="621" t="s">
        <v>45</v>
      </c>
      <c r="I495" s="622" t="s">
        <v>45</v>
      </c>
      <c r="J495" s="621" t="s">
        <v>45</v>
      </c>
      <c r="K495" s="218"/>
      <c r="L495" s="218"/>
      <c r="M495" s="218"/>
      <c r="N495" s="218"/>
    </row>
    <row r="496" spans="1:14" x14ac:dyDescent="0.2">
      <c r="A496" s="190" t="s">
        <v>600</v>
      </c>
      <c r="B496" s="190"/>
      <c r="C496" s="190"/>
      <c r="D496" s="257"/>
      <c r="E496" s="187"/>
      <c r="F496" s="187"/>
      <c r="G496" s="187"/>
      <c r="H496" s="257"/>
      <c r="I496" s="191"/>
      <c r="J496" s="623" t="s">
        <v>45</v>
      </c>
      <c r="K496" s="218"/>
      <c r="L496" s="218"/>
      <c r="M496" s="218"/>
      <c r="N496" s="218"/>
    </row>
    <row r="497" spans="1:14" x14ac:dyDescent="0.2">
      <c r="A497" s="190"/>
      <c r="B497" s="190"/>
      <c r="C497" s="190"/>
      <c r="D497" s="257"/>
      <c r="E497" s="187"/>
      <c r="F497" s="187"/>
      <c r="G497" s="187"/>
      <c r="H497" s="189" t="s">
        <v>501</v>
      </c>
      <c r="I497" s="384"/>
      <c r="J497" s="189" t="s">
        <v>458</v>
      </c>
      <c r="K497" s="218"/>
      <c r="L497" s="218"/>
      <c r="M497" s="218"/>
      <c r="N497" s="218"/>
    </row>
    <row r="498" spans="1:14" x14ac:dyDescent="0.2">
      <c r="A498" s="190"/>
      <c r="B498" s="190"/>
      <c r="C498" s="190"/>
      <c r="D498" s="257"/>
      <c r="E498" s="187"/>
      <c r="F498" s="187"/>
      <c r="G498" s="187"/>
      <c r="H498" s="45" t="s">
        <v>66</v>
      </c>
      <c r="I498" s="191"/>
      <c r="J498" s="624" t="s">
        <v>66</v>
      </c>
      <c r="K498" s="218"/>
      <c r="L498" s="218"/>
      <c r="M498" s="218"/>
      <c r="N498" s="218"/>
    </row>
    <row r="499" spans="1:14" x14ac:dyDescent="0.2">
      <c r="A499" s="190"/>
      <c r="B499" s="190"/>
      <c r="C499" s="190"/>
      <c r="D499" s="257"/>
      <c r="E499" s="187"/>
      <c r="F499" s="187"/>
      <c r="G499" s="187"/>
      <c r="H499" s="245"/>
      <c r="I499" s="191"/>
      <c r="J499" s="625" t="s">
        <v>45</v>
      </c>
      <c r="K499" s="218"/>
      <c r="L499" s="218"/>
      <c r="M499" s="218"/>
      <c r="N499" s="218"/>
    </row>
    <row r="500" spans="1:14" x14ac:dyDescent="0.2">
      <c r="A500" s="190" t="s">
        <v>607</v>
      </c>
      <c r="B500" s="190"/>
      <c r="C500" s="190"/>
      <c r="D500" s="257"/>
      <c r="E500" s="187"/>
      <c r="F500" s="523" t="s">
        <v>45</v>
      </c>
      <c r="G500" s="523" t="s">
        <v>45</v>
      </c>
      <c r="H500" s="626">
        <v>1488931</v>
      </c>
      <c r="I500" s="626" t="s">
        <v>45</v>
      </c>
      <c r="J500" s="626">
        <v>1448146</v>
      </c>
      <c r="K500" s="218"/>
      <c r="L500" s="218"/>
      <c r="M500" s="218"/>
      <c r="N500" s="218"/>
    </row>
    <row r="501" spans="1:14" x14ac:dyDescent="0.2">
      <c r="A501" s="190"/>
      <c r="B501" s="190"/>
      <c r="C501" s="190"/>
      <c r="D501" s="257"/>
      <c r="E501" s="187"/>
      <c r="F501" s="523" t="s">
        <v>45</v>
      </c>
      <c r="G501" s="523" t="s">
        <v>45</v>
      </c>
      <c r="H501" s="625" t="s">
        <v>45</v>
      </c>
      <c r="I501" s="622" t="s">
        <v>45</v>
      </c>
      <c r="J501" s="625" t="s">
        <v>45</v>
      </c>
      <c r="K501" s="218"/>
      <c r="L501" s="218"/>
      <c r="M501" s="218"/>
      <c r="N501" s="218"/>
    </row>
    <row r="502" spans="1:14" x14ac:dyDescent="0.2">
      <c r="A502" s="190" t="s">
        <v>34</v>
      </c>
      <c r="B502" s="190"/>
      <c r="C502" s="190"/>
      <c r="D502" s="257"/>
      <c r="E502" s="187"/>
      <c r="F502" s="523" t="s">
        <v>45</v>
      </c>
      <c r="G502" s="523" t="s">
        <v>45</v>
      </c>
      <c r="H502" s="584">
        <v>1348714</v>
      </c>
      <c r="I502" s="563" t="s">
        <v>45</v>
      </c>
      <c r="J502" s="584">
        <v>4755388</v>
      </c>
      <c r="K502" s="218"/>
      <c r="L502" s="218"/>
      <c r="M502" s="218"/>
      <c r="N502" s="218"/>
    </row>
    <row r="503" spans="1:14" x14ac:dyDescent="0.2">
      <c r="A503" s="190"/>
      <c r="B503" s="190"/>
      <c r="C503" s="190"/>
      <c r="D503" s="257"/>
      <c r="E503" s="187"/>
      <c r="F503" s="523" t="s">
        <v>45</v>
      </c>
      <c r="G503" s="523" t="s">
        <v>45</v>
      </c>
      <c r="H503" s="627" t="s">
        <v>45</v>
      </c>
      <c r="I503" s="563" t="s">
        <v>45</v>
      </c>
      <c r="J503" s="627" t="s">
        <v>45</v>
      </c>
      <c r="K503" s="218"/>
      <c r="L503" s="218"/>
      <c r="M503" s="218"/>
      <c r="N503" s="218"/>
    </row>
    <row r="504" spans="1:14" x14ac:dyDescent="0.2">
      <c r="A504" s="190" t="s">
        <v>601</v>
      </c>
      <c r="B504" s="190"/>
      <c r="C504" s="190"/>
      <c r="D504" s="257"/>
      <c r="E504" s="187"/>
      <c r="F504" s="523" t="s">
        <v>45</v>
      </c>
      <c r="G504" s="523" t="s">
        <v>45</v>
      </c>
      <c r="H504" s="553" t="s">
        <v>45</v>
      </c>
      <c r="I504" s="553" t="s">
        <v>45</v>
      </c>
      <c r="J504" s="553" t="s">
        <v>45</v>
      </c>
      <c r="K504" s="218"/>
      <c r="L504" s="218"/>
      <c r="M504" s="218"/>
      <c r="N504" s="218"/>
    </row>
    <row r="505" spans="1:14" x14ac:dyDescent="0.2">
      <c r="A505" s="190"/>
      <c r="B505" s="190"/>
      <c r="C505" s="190"/>
      <c r="D505" s="190"/>
      <c r="E505" s="187"/>
      <c r="F505" s="523" t="s">
        <v>45</v>
      </c>
      <c r="G505" s="523" t="s">
        <v>45</v>
      </c>
      <c r="H505" s="553" t="s">
        <v>45</v>
      </c>
      <c r="I505" s="553" t="s">
        <v>45</v>
      </c>
      <c r="J505" s="553" t="s">
        <v>45</v>
      </c>
      <c r="K505" s="218"/>
      <c r="L505" s="218"/>
      <c r="M505" s="218"/>
      <c r="N505" s="218"/>
    </row>
    <row r="506" spans="1:14" x14ac:dyDescent="0.2">
      <c r="A506" s="190" t="s">
        <v>602</v>
      </c>
      <c r="B506" s="190"/>
      <c r="C506" s="190"/>
      <c r="D506" s="190"/>
      <c r="E506" s="187"/>
      <c r="F506" s="523" t="s">
        <v>45</v>
      </c>
      <c r="G506" s="523" t="s">
        <v>45</v>
      </c>
      <c r="H506" s="553">
        <v>1510891</v>
      </c>
      <c r="I506" s="553" t="s">
        <v>45</v>
      </c>
      <c r="J506" s="553">
        <v>1484265</v>
      </c>
      <c r="K506" s="218"/>
      <c r="L506" s="218"/>
      <c r="M506" s="218"/>
      <c r="N506" s="218"/>
    </row>
    <row r="507" spans="1:14" x14ac:dyDescent="0.2">
      <c r="A507" s="190"/>
      <c r="B507" s="190"/>
      <c r="C507" s="190"/>
      <c r="D507" s="190"/>
      <c r="E507" s="187"/>
      <c r="F507" s="523" t="s">
        <v>45</v>
      </c>
      <c r="G507" s="523" t="s">
        <v>45</v>
      </c>
      <c r="H507" s="553" t="s">
        <v>45</v>
      </c>
      <c r="I507" s="553" t="s">
        <v>45</v>
      </c>
      <c r="J507" s="553" t="s">
        <v>45</v>
      </c>
      <c r="K507" s="218"/>
      <c r="L507" s="218"/>
      <c r="M507" s="218"/>
      <c r="N507" s="218"/>
    </row>
    <row r="508" spans="1:14" x14ac:dyDescent="0.2">
      <c r="A508" s="190" t="s">
        <v>603</v>
      </c>
      <c r="B508" s="190"/>
      <c r="C508" s="190"/>
      <c r="D508" s="190"/>
      <c r="E508" s="187"/>
      <c r="F508" s="523" t="s">
        <v>45</v>
      </c>
      <c r="G508" s="523" t="s">
        <v>45</v>
      </c>
      <c r="H508" s="553">
        <v>1560551</v>
      </c>
      <c r="I508" s="553" t="s">
        <v>45</v>
      </c>
      <c r="J508" s="553">
        <v>1569471</v>
      </c>
      <c r="K508" s="218"/>
      <c r="L508" s="218"/>
      <c r="M508" s="218"/>
      <c r="N508" s="218"/>
    </row>
    <row r="509" spans="1:14" x14ac:dyDescent="0.2">
      <c r="A509" s="190"/>
      <c r="B509" s="190"/>
      <c r="C509" s="190"/>
      <c r="D509" s="190"/>
      <c r="E509" s="187"/>
      <c r="F509" s="523" t="s">
        <v>45</v>
      </c>
      <c r="G509" s="523" t="s">
        <v>45</v>
      </c>
      <c r="H509" s="553" t="s">
        <v>45</v>
      </c>
      <c r="I509" s="553" t="s">
        <v>45</v>
      </c>
      <c r="J509" s="553" t="s">
        <v>45</v>
      </c>
      <c r="K509" s="218"/>
      <c r="L509" s="218"/>
      <c r="M509" s="218"/>
      <c r="N509" s="218"/>
    </row>
    <row r="510" spans="1:14" x14ac:dyDescent="0.2">
      <c r="A510" s="190" t="s">
        <v>604</v>
      </c>
      <c r="B510" s="190"/>
      <c r="C510" s="190"/>
      <c r="D510" s="190"/>
      <c r="E510" s="187"/>
      <c r="F510" s="523" t="s">
        <v>45</v>
      </c>
      <c r="G510" s="523" t="s">
        <v>45</v>
      </c>
      <c r="H510" s="553">
        <v>439473</v>
      </c>
      <c r="I510" s="553" t="s">
        <v>45</v>
      </c>
      <c r="J510" s="553" t="s">
        <v>45</v>
      </c>
      <c r="K510" s="218"/>
      <c r="L510" s="218"/>
      <c r="M510" s="218"/>
      <c r="N510" s="218"/>
    </row>
    <row r="511" spans="1:14" x14ac:dyDescent="0.2">
      <c r="A511" s="190"/>
      <c r="B511" s="190"/>
      <c r="C511" s="190"/>
      <c r="D511" s="190"/>
      <c r="E511" s="187"/>
      <c r="F511" s="523" t="s">
        <v>45</v>
      </c>
      <c r="G511" s="523" t="s">
        <v>45</v>
      </c>
      <c r="H511" s="553" t="s">
        <v>45</v>
      </c>
      <c r="I511" s="553" t="s">
        <v>45</v>
      </c>
      <c r="J511" s="553" t="s">
        <v>45</v>
      </c>
      <c r="K511" s="218"/>
      <c r="L511" s="218"/>
      <c r="M511" s="218"/>
      <c r="N511" s="218"/>
    </row>
    <row r="512" spans="1:14" x14ac:dyDescent="0.2">
      <c r="A512" s="190" t="s">
        <v>605</v>
      </c>
      <c r="B512" s="190"/>
      <c r="C512" s="190"/>
      <c r="D512" s="190"/>
      <c r="E512" s="187"/>
      <c r="F512" s="523" t="s">
        <v>45</v>
      </c>
      <c r="G512" s="523" t="s">
        <v>45</v>
      </c>
      <c r="H512" s="553" t="s">
        <v>45</v>
      </c>
      <c r="I512" s="553" t="s">
        <v>45</v>
      </c>
      <c r="J512" s="553" t="s">
        <v>45</v>
      </c>
      <c r="K512" s="218"/>
      <c r="L512" s="218"/>
      <c r="M512" s="218"/>
      <c r="N512" s="218"/>
    </row>
    <row r="513" spans="1:14" x14ac:dyDescent="0.2">
      <c r="A513" s="190" t="s">
        <v>606</v>
      </c>
      <c r="B513" s="190"/>
      <c r="C513" s="190"/>
      <c r="D513" s="190"/>
      <c r="E513" s="187"/>
      <c r="F513" s="523" t="s">
        <v>45</v>
      </c>
      <c r="G513" s="523" t="s">
        <v>45</v>
      </c>
      <c r="H513" s="553" t="s">
        <v>45</v>
      </c>
      <c r="I513" s="553" t="s">
        <v>45</v>
      </c>
      <c r="J513" s="553" t="s">
        <v>45</v>
      </c>
      <c r="K513" s="218"/>
      <c r="L513" s="218"/>
      <c r="M513" s="218"/>
      <c r="N513" s="218"/>
    </row>
    <row r="514" spans="1:14" x14ac:dyDescent="0.2">
      <c r="A514" s="258"/>
      <c r="B514" s="190"/>
      <c r="C514" s="190"/>
      <c r="D514" s="190"/>
      <c r="E514" s="187"/>
      <c r="F514" s="523" t="s">
        <v>45</v>
      </c>
      <c r="G514" s="523" t="s">
        <v>45</v>
      </c>
      <c r="H514" s="628" t="s">
        <v>45</v>
      </c>
      <c r="I514" s="629" t="s">
        <v>45</v>
      </c>
      <c r="J514" s="628" t="s">
        <v>45</v>
      </c>
      <c r="K514" s="218"/>
      <c r="L514" s="218"/>
      <c r="M514" s="218"/>
      <c r="N514" s="218"/>
    </row>
    <row r="515" spans="1:14" x14ac:dyDescent="0.2">
      <c r="A515" s="190"/>
      <c r="B515" s="190"/>
      <c r="C515" s="190"/>
      <c r="D515" s="190"/>
      <c r="E515" s="187"/>
      <c r="F515" s="523" t="s">
        <v>45</v>
      </c>
      <c r="G515" s="523" t="s">
        <v>45</v>
      </c>
      <c r="H515" s="629" t="s">
        <v>45</v>
      </c>
      <c r="I515" s="629" t="s">
        <v>45</v>
      </c>
      <c r="J515" s="629" t="s">
        <v>45</v>
      </c>
      <c r="K515" s="218"/>
      <c r="L515" s="218"/>
      <c r="M515" s="218"/>
      <c r="N515" s="218"/>
    </row>
    <row r="516" spans="1:14" x14ac:dyDescent="0.2">
      <c r="A516" s="190"/>
      <c r="B516" s="190"/>
      <c r="C516" s="190"/>
      <c r="D516" s="190"/>
      <c r="E516" s="187"/>
      <c r="F516" s="523" t="s">
        <v>45</v>
      </c>
      <c r="G516" s="523" t="s">
        <v>45</v>
      </c>
      <c r="H516" s="630">
        <v>6348561</v>
      </c>
      <c r="I516" s="629" t="s">
        <v>45</v>
      </c>
      <c r="J516" s="630">
        <v>9257270</v>
      </c>
      <c r="K516" s="218"/>
      <c r="L516" s="218"/>
      <c r="M516" s="218"/>
      <c r="N516" s="218"/>
    </row>
    <row r="517" spans="1:14" x14ac:dyDescent="0.2">
      <c r="A517" s="190"/>
      <c r="B517" s="190"/>
      <c r="C517" s="190"/>
      <c r="D517" s="190"/>
      <c r="E517" s="187"/>
      <c r="F517" s="523" t="s">
        <v>45</v>
      </c>
      <c r="G517" s="523" t="s">
        <v>45</v>
      </c>
      <c r="H517" s="629" t="s">
        <v>45</v>
      </c>
      <c r="I517" s="629" t="s">
        <v>45</v>
      </c>
      <c r="J517" s="629" t="s">
        <v>45</v>
      </c>
      <c r="K517" s="218"/>
      <c r="L517" s="218"/>
      <c r="M517" s="218"/>
      <c r="N517" s="218"/>
    </row>
    <row r="518" spans="1:14" x14ac:dyDescent="0.2">
      <c r="A518" s="190" t="s">
        <v>608</v>
      </c>
      <c r="B518" s="190"/>
      <c r="C518" s="190"/>
      <c r="D518" s="190"/>
      <c r="E518" s="187"/>
      <c r="F518" s="523" t="s">
        <v>45</v>
      </c>
      <c r="G518" s="523" t="s">
        <v>45</v>
      </c>
      <c r="H518" s="629" t="s">
        <v>45</v>
      </c>
      <c r="I518" s="629" t="s">
        <v>45</v>
      </c>
      <c r="J518" s="629" t="s">
        <v>45</v>
      </c>
      <c r="K518" s="218"/>
      <c r="L518" s="218"/>
      <c r="M518" s="218"/>
      <c r="N518" s="218"/>
    </row>
    <row r="519" spans="1:14" x14ac:dyDescent="0.2">
      <c r="A519" s="190" t="s">
        <v>33</v>
      </c>
      <c r="B519" s="190"/>
      <c r="C519" s="190"/>
      <c r="D519" s="190"/>
      <c r="E519" s="187"/>
      <c r="F519" s="523" t="s">
        <v>45</v>
      </c>
      <c r="G519" s="523" t="s">
        <v>45</v>
      </c>
      <c r="H519" s="553">
        <v>2634224</v>
      </c>
      <c r="I519" s="553" t="s">
        <v>45</v>
      </c>
      <c r="J519" s="553">
        <v>2682825</v>
      </c>
      <c r="K519" s="218"/>
      <c r="L519" s="218"/>
      <c r="M519" s="218"/>
      <c r="N519" s="218"/>
    </row>
    <row r="520" spans="1:14" x14ac:dyDescent="0.2">
      <c r="A520" s="190"/>
      <c r="B520" s="190"/>
      <c r="C520" s="190"/>
      <c r="D520" s="190"/>
      <c r="E520" s="187"/>
      <c r="F520" s="523" t="s">
        <v>45</v>
      </c>
      <c r="G520" s="523" t="s">
        <v>45</v>
      </c>
      <c r="H520" s="553" t="s">
        <v>45</v>
      </c>
      <c r="I520" s="553" t="s">
        <v>45</v>
      </c>
      <c r="J520" s="553" t="s">
        <v>45</v>
      </c>
      <c r="K520" s="218"/>
      <c r="L520" s="218"/>
      <c r="M520" s="218"/>
      <c r="N520" s="218"/>
    </row>
    <row r="521" spans="1:14" x14ac:dyDescent="0.2">
      <c r="A521" s="190" t="s">
        <v>609</v>
      </c>
      <c r="B521" s="190"/>
      <c r="C521" s="190"/>
      <c r="D521" s="190"/>
      <c r="E521" s="187"/>
      <c r="F521" s="523" t="s">
        <v>45</v>
      </c>
      <c r="G521" s="523" t="s">
        <v>45</v>
      </c>
      <c r="H521" s="560" t="s">
        <v>45</v>
      </c>
      <c r="I521" s="553" t="s">
        <v>45</v>
      </c>
      <c r="J521" s="560" t="s">
        <v>45</v>
      </c>
      <c r="K521" s="218"/>
      <c r="L521" s="218"/>
      <c r="M521" s="218"/>
      <c r="N521" s="218"/>
    </row>
    <row r="522" spans="1:14" x14ac:dyDescent="0.2">
      <c r="A522" s="258"/>
      <c r="B522" s="190"/>
      <c r="C522" s="190"/>
      <c r="D522" s="190"/>
      <c r="E522" s="187"/>
      <c r="F522" s="523" t="s">
        <v>45</v>
      </c>
      <c r="G522" s="523" t="s">
        <v>45</v>
      </c>
      <c r="H522" s="631" t="s">
        <v>45</v>
      </c>
      <c r="I522" s="629" t="s">
        <v>45</v>
      </c>
      <c r="J522" s="631" t="s">
        <v>45</v>
      </c>
      <c r="K522" s="218"/>
      <c r="L522" s="218"/>
      <c r="M522" s="218"/>
      <c r="N522" s="218"/>
    </row>
    <row r="523" spans="1:14" x14ac:dyDescent="0.2">
      <c r="A523" s="258"/>
      <c r="B523" s="258"/>
      <c r="C523" s="190"/>
      <c r="D523" s="190"/>
      <c r="E523" s="187"/>
      <c r="F523" s="523" t="s">
        <v>45</v>
      </c>
      <c r="G523" s="523" t="s">
        <v>45</v>
      </c>
      <c r="H523" s="630">
        <v>2634224</v>
      </c>
      <c r="I523" s="629" t="s">
        <v>45</v>
      </c>
      <c r="J523" s="630">
        <v>2682825</v>
      </c>
      <c r="K523" s="218"/>
      <c r="L523" s="218"/>
      <c r="M523" s="218"/>
      <c r="N523" s="218"/>
    </row>
    <row r="524" spans="1:14" x14ac:dyDescent="0.2">
      <c r="A524" s="258"/>
      <c r="B524" s="258"/>
      <c r="C524" s="190"/>
      <c r="D524" s="190"/>
      <c r="E524" s="187"/>
      <c r="F524" s="523" t="s">
        <v>45</v>
      </c>
      <c r="G524" s="523" t="s">
        <v>45</v>
      </c>
      <c r="H524" s="629" t="s">
        <v>45</v>
      </c>
      <c r="I524" s="629" t="s">
        <v>45</v>
      </c>
      <c r="J524" s="629" t="s">
        <v>45</v>
      </c>
      <c r="K524" s="218"/>
      <c r="L524" s="218"/>
      <c r="M524" s="218"/>
      <c r="N524" s="218"/>
    </row>
    <row r="525" spans="1:14" x14ac:dyDescent="0.2">
      <c r="A525" s="258"/>
      <c r="B525" s="258"/>
      <c r="C525" s="190"/>
      <c r="D525" s="190"/>
      <c r="E525" s="187"/>
      <c r="F525" s="523" t="s">
        <v>45</v>
      </c>
      <c r="G525" s="523" t="s">
        <v>45</v>
      </c>
      <c r="H525" s="632" t="s">
        <v>45</v>
      </c>
      <c r="I525" s="629" t="s">
        <v>45</v>
      </c>
      <c r="J525" s="632" t="s">
        <v>45</v>
      </c>
      <c r="K525" s="218"/>
      <c r="L525" s="218"/>
      <c r="M525" s="218"/>
      <c r="N525" s="218"/>
    </row>
    <row r="526" spans="1:14" ht="13.5" thickBot="1" x14ac:dyDescent="0.25">
      <c r="A526" s="190"/>
      <c r="B526" s="190"/>
      <c r="C526" s="190"/>
      <c r="D526" s="190"/>
      <c r="E526" s="187"/>
      <c r="F526" s="523" t="s">
        <v>45</v>
      </c>
      <c r="G526" s="523" t="s">
        <v>45</v>
      </c>
      <c r="H526" s="633">
        <v>8982785</v>
      </c>
      <c r="I526" s="629" t="s">
        <v>45</v>
      </c>
      <c r="J526" s="633">
        <v>11940095</v>
      </c>
      <c r="K526" s="218"/>
      <c r="L526" s="218"/>
      <c r="M526" s="218"/>
      <c r="N526" s="218"/>
    </row>
    <row r="527" spans="1:14" ht="13.5" thickTop="1" x14ac:dyDescent="0.2">
      <c r="A527" s="190"/>
      <c r="B527" s="190"/>
      <c r="C527" s="190"/>
      <c r="D527" s="190"/>
      <c r="E527" s="187"/>
      <c r="F527" s="523" t="s">
        <v>45</v>
      </c>
      <c r="G527" s="523" t="s">
        <v>45</v>
      </c>
      <c r="H527" s="634" t="s">
        <v>45</v>
      </c>
      <c r="I527" s="622" t="s">
        <v>45</v>
      </c>
      <c r="J527" s="634" t="s">
        <v>45</v>
      </c>
      <c r="K527" s="218"/>
      <c r="L527" s="218"/>
      <c r="M527" s="218"/>
      <c r="N527" s="218"/>
    </row>
    <row r="528" spans="1:14" x14ac:dyDescent="0.2">
      <c r="A528" s="190"/>
      <c r="B528" s="190"/>
      <c r="C528" s="190"/>
      <c r="D528" s="190"/>
      <c r="E528" s="120"/>
      <c r="F528" s="622" t="s">
        <v>45</v>
      </c>
      <c r="G528" s="635" t="s">
        <v>45</v>
      </c>
      <c r="H528" s="523" t="s">
        <v>45</v>
      </c>
      <c r="I528" s="523" t="s">
        <v>45</v>
      </c>
      <c r="J528" s="523" t="s">
        <v>45</v>
      </c>
      <c r="K528" s="218"/>
      <c r="L528" s="218"/>
      <c r="M528" s="218"/>
      <c r="N528" s="218"/>
    </row>
    <row r="529" spans="1:14" x14ac:dyDescent="0.2">
      <c r="A529" s="190" t="s">
        <v>85</v>
      </c>
      <c r="B529" s="190"/>
      <c r="C529" s="190"/>
      <c r="D529" s="190"/>
      <c r="E529" s="120"/>
      <c r="F529" s="622" t="s">
        <v>45</v>
      </c>
      <c r="G529" s="635" t="s">
        <v>45</v>
      </c>
      <c r="H529" s="523" t="s">
        <v>45</v>
      </c>
      <c r="I529" s="523" t="s">
        <v>45</v>
      </c>
      <c r="J529" s="523" t="s">
        <v>45</v>
      </c>
      <c r="K529" s="218"/>
      <c r="L529" s="218"/>
      <c r="M529" s="218"/>
      <c r="N529" s="218"/>
    </row>
    <row r="530" spans="1:14" x14ac:dyDescent="0.2">
      <c r="A530" s="190" t="s">
        <v>678</v>
      </c>
      <c r="B530" s="190"/>
      <c r="C530" s="190"/>
      <c r="D530" s="190"/>
      <c r="E530" s="120"/>
      <c r="F530" s="622" t="s">
        <v>45</v>
      </c>
      <c r="G530" s="635" t="s">
        <v>45</v>
      </c>
      <c r="H530" s="523" t="s">
        <v>45</v>
      </c>
      <c r="I530" s="523" t="s">
        <v>45</v>
      </c>
      <c r="J530" s="523" t="s">
        <v>45</v>
      </c>
      <c r="K530" s="218"/>
      <c r="L530" s="218"/>
      <c r="M530" s="218"/>
      <c r="N530" s="218"/>
    </row>
    <row r="531" spans="1:14" x14ac:dyDescent="0.2">
      <c r="A531" s="55"/>
      <c r="B531" s="3"/>
      <c r="C531" s="3"/>
      <c r="D531" s="3"/>
      <c r="E531" s="48"/>
      <c r="F531" s="528" t="s">
        <v>45</v>
      </c>
      <c r="G531" s="578" t="s">
        <v>45</v>
      </c>
      <c r="H531" s="408" t="s">
        <v>45</v>
      </c>
      <c r="I531" s="408" t="s">
        <v>45</v>
      </c>
      <c r="J531" s="408" t="s">
        <v>45</v>
      </c>
    </row>
    <row r="532" spans="1:14" x14ac:dyDescent="0.2">
      <c r="A532" s="18" t="s">
        <v>610</v>
      </c>
      <c r="B532" s="15"/>
      <c r="C532" s="15"/>
      <c r="D532" s="15"/>
      <c r="E532" s="15"/>
      <c r="F532" s="408" t="s">
        <v>45</v>
      </c>
      <c r="G532" s="408" t="s">
        <v>45</v>
      </c>
      <c r="H532" s="408" t="s">
        <v>45</v>
      </c>
      <c r="I532" s="408" t="s">
        <v>45</v>
      </c>
      <c r="J532" s="408" t="s">
        <v>45</v>
      </c>
    </row>
    <row r="533" spans="1:14" x14ac:dyDescent="0.2">
      <c r="B533" s="15"/>
      <c r="C533" s="15"/>
      <c r="D533" s="15"/>
      <c r="E533" s="15"/>
      <c r="F533" s="408" t="s">
        <v>45</v>
      </c>
      <c r="G533" s="408" t="s">
        <v>45</v>
      </c>
      <c r="H533" s="408" t="s">
        <v>45</v>
      </c>
      <c r="I533" s="408" t="s">
        <v>45</v>
      </c>
      <c r="J533" s="408" t="s">
        <v>45</v>
      </c>
    </row>
    <row r="534" spans="1:14" x14ac:dyDescent="0.2">
      <c r="A534" s="15"/>
      <c r="B534" s="15"/>
      <c r="C534" s="15"/>
      <c r="D534" s="15"/>
      <c r="E534" s="15"/>
      <c r="F534" s="408" t="s">
        <v>45</v>
      </c>
      <c r="G534" s="408" t="s">
        <v>45</v>
      </c>
      <c r="H534" s="408" t="s">
        <v>45</v>
      </c>
      <c r="I534" s="408" t="s">
        <v>45</v>
      </c>
      <c r="J534" s="408" t="s">
        <v>45</v>
      </c>
    </row>
    <row r="535" spans="1:14" x14ac:dyDescent="0.2">
      <c r="A535" s="15"/>
      <c r="B535" s="15"/>
      <c r="C535" s="15"/>
      <c r="D535" s="15"/>
      <c r="E535" s="15"/>
      <c r="F535" s="408" t="s">
        <v>45</v>
      </c>
      <c r="G535" s="408" t="s">
        <v>45</v>
      </c>
      <c r="H535" s="408" t="s">
        <v>45</v>
      </c>
      <c r="I535" s="408" t="s">
        <v>45</v>
      </c>
      <c r="J535" s="408" t="s">
        <v>45</v>
      </c>
    </row>
    <row r="536" spans="1:14" x14ac:dyDescent="0.2">
      <c r="A536" s="15"/>
      <c r="B536" s="15"/>
      <c r="C536" s="15"/>
      <c r="D536" s="15"/>
      <c r="E536" s="15"/>
      <c r="F536" s="408" t="s">
        <v>45</v>
      </c>
      <c r="G536" s="408" t="s">
        <v>45</v>
      </c>
      <c r="H536" s="408" t="s">
        <v>45</v>
      </c>
      <c r="I536" s="408" t="s">
        <v>45</v>
      </c>
      <c r="J536" s="408" t="s">
        <v>45</v>
      </c>
    </row>
    <row r="537" spans="1:14" x14ac:dyDescent="0.2">
      <c r="A537" s="15"/>
      <c r="B537" s="15"/>
      <c r="C537" s="15"/>
      <c r="D537" s="15"/>
      <c r="E537" s="15"/>
      <c r="F537" s="408" t="s">
        <v>45</v>
      </c>
      <c r="G537" s="408" t="s">
        <v>45</v>
      </c>
      <c r="H537" s="408" t="s">
        <v>45</v>
      </c>
      <c r="I537" s="408" t="s">
        <v>45</v>
      </c>
      <c r="J537" s="408" t="s">
        <v>45</v>
      </c>
    </row>
    <row r="538" spans="1:14" x14ac:dyDescent="0.2">
      <c r="A538" s="15"/>
      <c r="B538" s="15"/>
      <c r="C538" s="15"/>
      <c r="D538" s="15"/>
      <c r="E538" s="15"/>
      <c r="F538" s="408" t="s">
        <v>45</v>
      </c>
      <c r="G538" s="408" t="s">
        <v>45</v>
      </c>
      <c r="H538" s="408" t="s">
        <v>45</v>
      </c>
      <c r="I538" s="408" t="s">
        <v>45</v>
      </c>
      <c r="J538" s="408" t="s">
        <v>45</v>
      </c>
    </row>
    <row r="539" spans="1:14" x14ac:dyDescent="0.2">
      <c r="A539" s="15"/>
      <c r="B539" s="15"/>
      <c r="C539" s="15"/>
      <c r="D539" s="15"/>
      <c r="E539" s="15"/>
      <c r="F539" s="408" t="s">
        <v>45</v>
      </c>
      <c r="G539" s="408" t="s">
        <v>45</v>
      </c>
      <c r="H539" s="408" t="s">
        <v>45</v>
      </c>
      <c r="I539" s="408" t="s">
        <v>45</v>
      </c>
      <c r="J539" s="408" t="s">
        <v>45</v>
      </c>
    </row>
    <row r="540" spans="1:14" x14ac:dyDescent="0.2">
      <c r="A540" s="15"/>
      <c r="B540" s="15"/>
      <c r="C540" s="15"/>
      <c r="D540" s="15"/>
      <c r="E540" s="15"/>
      <c r="F540" s="408" t="s">
        <v>45</v>
      </c>
      <c r="G540" s="408" t="s">
        <v>45</v>
      </c>
      <c r="H540" s="408" t="s">
        <v>45</v>
      </c>
      <c r="I540" s="408" t="s">
        <v>45</v>
      </c>
      <c r="J540" s="408" t="s">
        <v>45</v>
      </c>
    </row>
    <row r="542" spans="1:14" x14ac:dyDescent="0.2">
      <c r="A542" s="10" t="s">
        <v>52</v>
      </c>
      <c r="B542" s="3"/>
      <c r="C542" s="3"/>
      <c r="D542" s="3"/>
      <c r="E542" s="15"/>
      <c r="F542" s="15"/>
      <c r="G542" s="15"/>
      <c r="H542" s="3"/>
      <c r="I542" s="1"/>
      <c r="J542" s="525" t="s">
        <v>45</v>
      </c>
    </row>
    <row r="543" spans="1:14" x14ac:dyDescent="0.2">
      <c r="A543" s="14"/>
      <c r="B543" s="3"/>
      <c r="C543" s="3"/>
      <c r="D543" s="3"/>
      <c r="E543" s="15"/>
      <c r="F543" s="15"/>
      <c r="G543" s="15"/>
      <c r="H543" s="3"/>
      <c r="I543" s="1"/>
      <c r="J543" s="525" t="s">
        <v>45</v>
      </c>
    </row>
    <row r="544" spans="1:14" x14ac:dyDescent="0.2">
      <c r="A544" s="10" t="s">
        <v>32</v>
      </c>
      <c r="B544" s="3"/>
      <c r="C544" s="3"/>
      <c r="D544" s="3"/>
      <c r="E544" s="15"/>
      <c r="F544" s="15"/>
      <c r="G544" s="15"/>
      <c r="H544" s="3"/>
      <c r="I544" s="1"/>
      <c r="J544" s="525" t="s">
        <v>45</v>
      </c>
    </row>
    <row r="545" spans="1:10" x14ac:dyDescent="0.2">
      <c r="A545" s="10" t="s">
        <v>469</v>
      </c>
      <c r="B545" s="3"/>
      <c r="C545" s="3"/>
      <c r="D545" s="3"/>
      <c r="E545" s="15"/>
      <c r="F545" s="15"/>
      <c r="G545" s="15"/>
      <c r="H545" s="3"/>
      <c r="I545" s="1"/>
      <c r="J545" s="525" t="s">
        <v>45</v>
      </c>
    </row>
    <row r="546" spans="1:10" x14ac:dyDescent="0.2">
      <c r="A546" s="10"/>
      <c r="B546" s="3"/>
      <c r="C546" s="3"/>
      <c r="D546" s="3"/>
      <c r="E546" s="15"/>
      <c r="F546" s="15"/>
      <c r="G546" s="15"/>
      <c r="H546" s="3"/>
      <c r="I546" s="1"/>
      <c r="J546" s="525" t="s">
        <v>45</v>
      </c>
    </row>
    <row r="547" spans="1:10" x14ac:dyDescent="0.2">
      <c r="B547" s="15"/>
      <c r="C547" s="15"/>
      <c r="D547" s="15"/>
      <c r="E547" s="488">
        <v>2001</v>
      </c>
      <c r="F547" s="488">
        <v>2000</v>
      </c>
      <c r="G547" s="489">
        <v>1999</v>
      </c>
      <c r="H547" s="489">
        <v>1998</v>
      </c>
      <c r="I547" s="383"/>
      <c r="J547" s="636" t="s">
        <v>303</v>
      </c>
    </row>
    <row r="548" spans="1:10" x14ac:dyDescent="0.2">
      <c r="A548" s="3"/>
      <c r="B548" s="15"/>
      <c r="C548" s="15"/>
      <c r="D548" s="15"/>
      <c r="E548" s="45" t="s">
        <v>66</v>
      </c>
      <c r="F548" s="45" t="s">
        <v>66</v>
      </c>
      <c r="G548" s="45" t="s">
        <v>66</v>
      </c>
      <c r="H548" s="45" t="s">
        <v>66</v>
      </c>
      <c r="I548" s="383"/>
      <c r="J548" s="526" t="s">
        <v>66</v>
      </c>
    </row>
    <row r="549" spans="1:10" x14ac:dyDescent="0.2">
      <c r="A549" s="3"/>
      <c r="B549" s="15"/>
      <c r="C549" s="15"/>
      <c r="D549" s="15"/>
      <c r="E549" s="46"/>
      <c r="F549" s="46"/>
      <c r="G549" s="46"/>
      <c r="H549" s="46"/>
      <c r="I549" s="1"/>
      <c r="J549" s="580" t="s">
        <v>45</v>
      </c>
    </row>
    <row r="550" spans="1:10" x14ac:dyDescent="0.2">
      <c r="A550" s="9" t="s">
        <v>451</v>
      </c>
      <c r="B550" s="15"/>
      <c r="C550" s="15"/>
      <c r="D550" s="15"/>
      <c r="E550" s="587" t="s">
        <v>45</v>
      </c>
      <c r="F550" s="550">
        <v>15099</v>
      </c>
      <c r="G550" s="587">
        <v>7387</v>
      </c>
      <c r="H550" s="587" t="s">
        <v>45</v>
      </c>
      <c r="I550" s="530" t="s">
        <v>45</v>
      </c>
      <c r="J550" s="545">
        <v>22486</v>
      </c>
    </row>
    <row r="551" spans="1:10" x14ac:dyDescent="0.2">
      <c r="A551" s="3"/>
      <c r="B551" s="15"/>
      <c r="C551" s="15"/>
      <c r="D551" s="15"/>
      <c r="E551" s="550" t="s">
        <v>45</v>
      </c>
      <c r="F551" s="550" t="s">
        <v>45</v>
      </c>
      <c r="G551" s="550" t="s">
        <v>45</v>
      </c>
      <c r="H551" s="550" t="s">
        <v>45</v>
      </c>
      <c r="I551" s="530" t="s">
        <v>45</v>
      </c>
      <c r="J551" s="637" t="s">
        <v>45</v>
      </c>
    </row>
    <row r="552" spans="1:10" x14ac:dyDescent="0.2">
      <c r="A552" s="6" t="s">
        <v>452</v>
      </c>
      <c r="B552" s="15"/>
      <c r="C552" s="15"/>
      <c r="D552" s="15"/>
      <c r="E552" s="638">
        <v>6115</v>
      </c>
      <c r="F552" s="587" t="s">
        <v>45</v>
      </c>
      <c r="G552" s="587" t="s">
        <v>45</v>
      </c>
      <c r="H552" s="587" t="s">
        <v>45</v>
      </c>
      <c r="I552" s="629" t="s">
        <v>45</v>
      </c>
      <c r="J552" s="639">
        <v>6115</v>
      </c>
    </row>
    <row r="553" spans="1:10" x14ac:dyDescent="0.2">
      <c r="A553" s="3"/>
      <c r="B553" s="15"/>
      <c r="C553" s="15"/>
      <c r="D553" s="15"/>
      <c r="E553" s="638" t="s">
        <v>45</v>
      </c>
      <c r="F553" s="587" t="s">
        <v>45</v>
      </c>
      <c r="G553" s="587" t="s">
        <v>45</v>
      </c>
      <c r="H553" s="587" t="s">
        <v>45</v>
      </c>
      <c r="I553" s="629" t="s">
        <v>45</v>
      </c>
      <c r="J553" s="638" t="s">
        <v>45</v>
      </c>
    </row>
    <row r="554" spans="1:10" x14ac:dyDescent="0.2">
      <c r="A554" s="6" t="s">
        <v>453</v>
      </c>
      <c r="B554" s="15"/>
      <c r="C554" s="15"/>
      <c r="D554" s="15"/>
      <c r="E554" s="587" t="s">
        <v>45</v>
      </c>
      <c r="F554" s="550">
        <v>7385</v>
      </c>
      <c r="G554" s="587" t="s">
        <v>45</v>
      </c>
      <c r="H554" s="587" t="s">
        <v>45</v>
      </c>
      <c r="I554" s="629" t="s">
        <v>45</v>
      </c>
      <c r="J554" s="639">
        <v>7385</v>
      </c>
    </row>
    <row r="555" spans="1:10" x14ac:dyDescent="0.2">
      <c r="A555" s="3"/>
      <c r="B555" s="15"/>
      <c r="C555" s="15"/>
      <c r="D555" s="15"/>
      <c r="E555" s="587" t="s">
        <v>45</v>
      </c>
      <c r="F555" s="587" t="s">
        <v>45</v>
      </c>
      <c r="G555" s="587" t="s">
        <v>45</v>
      </c>
      <c r="H555" s="587" t="s">
        <v>45</v>
      </c>
      <c r="I555" s="629" t="s">
        <v>45</v>
      </c>
      <c r="J555" s="638" t="s">
        <v>45</v>
      </c>
    </row>
    <row r="556" spans="1:10" x14ac:dyDescent="0.2">
      <c r="A556" s="6" t="s">
        <v>728</v>
      </c>
      <c r="B556" s="15"/>
      <c r="C556" s="15"/>
      <c r="D556" s="15"/>
      <c r="E556" s="640" t="s">
        <v>45</v>
      </c>
      <c r="F556" s="640" t="s">
        <v>45</v>
      </c>
      <c r="G556" s="640" t="s">
        <v>45</v>
      </c>
      <c r="H556" s="640" t="s">
        <v>45</v>
      </c>
      <c r="I556" s="629" t="s">
        <v>45</v>
      </c>
      <c r="J556" s="641" t="s">
        <v>45</v>
      </c>
    </row>
    <row r="557" spans="1:10" x14ac:dyDescent="0.2">
      <c r="A557" s="3"/>
      <c r="B557" s="15"/>
      <c r="C557" s="15"/>
      <c r="D557" s="15"/>
      <c r="E557" s="631" t="s">
        <v>45</v>
      </c>
      <c r="F557" s="631" t="s">
        <v>45</v>
      </c>
      <c r="G557" s="631" t="s">
        <v>45</v>
      </c>
      <c r="H557" s="631" t="s">
        <v>45</v>
      </c>
      <c r="I557" s="629" t="s">
        <v>45</v>
      </c>
      <c r="J557" s="631" t="s">
        <v>45</v>
      </c>
    </row>
    <row r="558" spans="1:10" ht="13.5" thickBot="1" x14ac:dyDescent="0.25">
      <c r="A558" s="9" t="s">
        <v>522</v>
      </c>
      <c r="B558" s="15"/>
      <c r="C558" s="15"/>
      <c r="D558" s="15"/>
      <c r="E558" s="642">
        <v>6115</v>
      </c>
      <c r="F558" s="642">
        <v>22484</v>
      </c>
      <c r="G558" s="642">
        <v>7387</v>
      </c>
      <c r="H558" s="642" t="s">
        <v>45</v>
      </c>
      <c r="I558" s="629" t="s">
        <v>45</v>
      </c>
      <c r="J558" s="642">
        <v>35986</v>
      </c>
    </row>
    <row r="559" spans="1:10" ht="13.5" thickTop="1" x14ac:dyDescent="0.2">
      <c r="A559" s="3"/>
      <c r="B559" s="15"/>
      <c r="C559" s="15"/>
      <c r="D559" s="15"/>
      <c r="E559" s="634" t="s">
        <v>45</v>
      </c>
      <c r="F559" s="634" t="s">
        <v>45</v>
      </c>
      <c r="G559" s="634" t="s">
        <v>45</v>
      </c>
      <c r="H559" s="634" t="s">
        <v>45</v>
      </c>
      <c r="I559" s="622" t="s">
        <v>45</v>
      </c>
      <c r="J559" s="619" t="s">
        <v>45</v>
      </c>
    </row>
    <row r="560" spans="1:10" x14ac:dyDescent="0.2">
      <c r="A560" s="1" t="s">
        <v>683</v>
      </c>
      <c r="B560" s="15"/>
      <c r="C560" s="15"/>
      <c r="D560" s="15"/>
      <c r="E560" s="643" t="s">
        <v>684</v>
      </c>
      <c r="F560" s="643" t="s">
        <v>685</v>
      </c>
      <c r="G560" s="643" t="s">
        <v>685</v>
      </c>
      <c r="H560" s="643" t="s">
        <v>686</v>
      </c>
      <c r="I560" s="622" t="s">
        <v>45</v>
      </c>
      <c r="J560" s="622" t="s">
        <v>45</v>
      </c>
    </row>
    <row r="561" spans="1:10" x14ac:dyDescent="0.2">
      <c r="A561" s="1"/>
      <c r="B561" s="1"/>
      <c r="C561" s="1"/>
      <c r="D561" s="1"/>
      <c r="E561" s="523" t="s">
        <v>45</v>
      </c>
      <c r="F561" s="523" t="s">
        <v>45</v>
      </c>
      <c r="G561" s="523" t="s">
        <v>45</v>
      </c>
      <c r="H561" s="622" t="s">
        <v>45</v>
      </c>
      <c r="I561" s="622" t="s">
        <v>45</v>
      </c>
      <c r="J561" s="622" t="s">
        <v>45</v>
      </c>
    </row>
    <row r="562" spans="1:10" x14ac:dyDescent="0.2">
      <c r="A562" s="12" t="s">
        <v>687</v>
      </c>
      <c r="B562" s="3"/>
      <c r="C562" s="3"/>
      <c r="D562" s="39"/>
      <c r="E562" s="523" t="s">
        <v>45</v>
      </c>
      <c r="F562" s="523" t="s">
        <v>45</v>
      </c>
      <c r="G562" s="523" t="s">
        <v>45</v>
      </c>
      <c r="H562" s="623" t="s">
        <v>45</v>
      </c>
      <c r="I562" s="622" t="s">
        <v>45</v>
      </c>
      <c r="J562" s="623" t="s">
        <v>45</v>
      </c>
    </row>
    <row r="563" spans="1:10" x14ac:dyDescent="0.2">
      <c r="A563" s="12" t="s">
        <v>688</v>
      </c>
      <c r="B563" s="3"/>
      <c r="C563" s="3"/>
      <c r="D563" s="3"/>
      <c r="E563" s="523" t="s">
        <v>45</v>
      </c>
      <c r="F563" s="523" t="s">
        <v>45</v>
      </c>
      <c r="G563" s="523" t="s">
        <v>45</v>
      </c>
      <c r="H563" s="621" t="s">
        <v>45</v>
      </c>
      <c r="I563" s="622" t="s">
        <v>45</v>
      </c>
      <c r="J563" s="621" t="s">
        <v>45</v>
      </c>
    </row>
    <row r="564" spans="1:10" x14ac:dyDescent="0.2">
      <c r="A564" s="12" t="s">
        <v>689</v>
      </c>
      <c r="B564" s="3"/>
      <c r="C564" s="3"/>
      <c r="D564" s="3"/>
      <c r="E564" s="523" t="s">
        <v>45</v>
      </c>
      <c r="F564" s="523" t="s">
        <v>45</v>
      </c>
      <c r="G564" s="523" t="s">
        <v>45</v>
      </c>
      <c r="H564" s="621" t="s">
        <v>45</v>
      </c>
      <c r="I564" s="622" t="s">
        <v>45</v>
      </c>
      <c r="J564" s="621" t="s">
        <v>45</v>
      </c>
    </row>
    <row r="565" spans="1:10" x14ac:dyDescent="0.2">
      <c r="A565" s="3"/>
      <c r="B565" s="3"/>
      <c r="C565" s="3"/>
      <c r="D565" s="3"/>
      <c r="E565" s="523" t="s">
        <v>45</v>
      </c>
      <c r="F565" s="523" t="s">
        <v>45</v>
      </c>
      <c r="G565" s="523" t="s">
        <v>45</v>
      </c>
      <c r="H565" s="621" t="s">
        <v>45</v>
      </c>
      <c r="I565" s="622" t="s">
        <v>45</v>
      </c>
      <c r="J565" s="621" t="s">
        <v>45</v>
      </c>
    </row>
    <row r="566" spans="1:10" x14ac:dyDescent="0.2">
      <c r="A566" s="3"/>
      <c r="B566" s="3"/>
      <c r="C566" s="3"/>
      <c r="D566" s="3"/>
      <c r="E566" s="523" t="s">
        <v>45</v>
      </c>
      <c r="F566" s="523" t="s">
        <v>45</v>
      </c>
      <c r="G566" s="523" t="s">
        <v>45</v>
      </c>
      <c r="H566" s="621" t="s">
        <v>45</v>
      </c>
      <c r="I566" s="622" t="s">
        <v>45</v>
      </c>
      <c r="J566" s="621" t="s">
        <v>45</v>
      </c>
    </row>
    <row r="567" spans="1:10" x14ac:dyDescent="0.2">
      <c r="A567" s="3"/>
      <c r="B567" s="3"/>
      <c r="C567" s="3"/>
      <c r="D567" s="3"/>
      <c r="E567" s="187"/>
      <c r="F567" s="187"/>
      <c r="G567" s="187"/>
      <c r="H567" s="190"/>
      <c r="I567" s="191"/>
      <c r="J567" s="621" t="s">
        <v>45</v>
      </c>
    </row>
    <row r="568" spans="1:10" x14ac:dyDescent="0.2">
      <c r="A568" s="3" t="s">
        <v>690</v>
      </c>
      <c r="B568" s="3"/>
      <c r="C568" s="3"/>
      <c r="D568" s="3"/>
      <c r="E568" s="187"/>
      <c r="F568" s="187"/>
      <c r="G568" s="187"/>
      <c r="H568" s="189" t="s">
        <v>501</v>
      </c>
      <c r="I568" s="384"/>
      <c r="J568" s="189" t="s">
        <v>458</v>
      </c>
    </row>
    <row r="569" spans="1:10" x14ac:dyDescent="0.2">
      <c r="A569" s="47"/>
      <c r="B569" s="3"/>
      <c r="C569" s="3"/>
      <c r="D569" s="3"/>
      <c r="E569" s="187"/>
      <c r="F569" s="187"/>
      <c r="G569" s="187"/>
      <c r="H569" s="38" t="s">
        <v>66</v>
      </c>
      <c r="I569" s="191"/>
      <c r="J569" s="38" t="s">
        <v>66</v>
      </c>
    </row>
    <row r="570" spans="1:10" x14ac:dyDescent="0.2">
      <c r="A570" s="3"/>
      <c r="B570" s="3"/>
      <c r="C570" s="3"/>
      <c r="D570" s="3"/>
      <c r="E570" s="187"/>
      <c r="F570" s="187"/>
      <c r="G570" s="187"/>
      <c r="H570" s="190"/>
      <c r="I570" s="191"/>
      <c r="J570" s="621" t="s">
        <v>45</v>
      </c>
    </row>
    <row r="571" spans="1:10" x14ac:dyDescent="0.2">
      <c r="A571" s="35" t="s">
        <v>426</v>
      </c>
      <c r="B571" s="3"/>
      <c r="C571" s="3"/>
      <c r="D571" s="3"/>
      <c r="E571" s="187"/>
      <c r="F571" s="523" t="s">
        <v>45</v>
      </c>
      <c r="G571" s="523" t="s">
        <v>45</v>
      </c>
      <c r="H571" s="644">
        <v>14390151</v>
      </c>
      <c r="I571" s="629" t="s">
        <v>45</v>
      </c>
      <c r="J571" s="644">
        <v>14251551</v>
      </c>
    </row>
    <row r="572" spans="1:10" x14ac:dyDescent="0.2">
      <c r="A572" s="3"/>
      <c r="B572" s="3"/>
      <c r="C572" s="3"/>
      <c r="D572" s="3"/>
      <c r="E572" s="187"/>
      <c r="F572" s="523" t="s">
        <v>45</v>
      </c>
      <c r="G572" s="523" t="s">
        <v>45</v>
      </c>
      <c r="H572" s="629" t="s">
        <v>45</v>
      </c>
      <c r="I572" s="629" t="s">
        <v>45</v>
      </c>
      <c r="J572" s="629" t="s">
        <v>45</v>
      </c>
    </row>
    <row r="573" spans="1:10" x14ac:dyDescent="0.2">
      <c r="A573" s="3" t="s">
        <v>691</v>
      </c>
      <c r="B573" s="3"/>
      <c r="C573" s="3"/>
      <c r="D573" s="3"/>
      <c r="E573" s="187"/>
      <c r="F573" s="523" t="s">
        <v>45</v>
      </c>
      <c r="G573" s="523" t="s">
        <v>45</v>
      </c>
      <c r="H573" s="629" t="s">
        <v>45</v>
      </c>
      <c r="I573" s="629" t="s">
        <v>45</v>
      </c>
      <c r="J573" s="629" t="s">
        <v>45</v>
      </c>
    </row>
    <row r="574" spans="1:10" x14ac:dyDescent="0.2">
      <c r="A574" s="3"/>
      <c r="B574" s="3"/>
      <c r="C574" s="3"/>
      <c r="D574" s="3"/>
      <c r="E574" s="187"/>
      <c r="F574" s="523" t="s">
        <v>45</v>
      </c>
      <c r="G574" s="523" t="s">
        <v>45</v>
      </c>
      <c r="H574" s="629" t="s">
        <v>45</v>
      </c>
      <c r="I574" s="629" t="s">
        <v>45</v>
      </c>
      <c r="J574" s="553" t="s">
        <v>45</v>
      </c>
    </row>
    <row r="575" spans="1:10" x14ac:dyDescent="0.2">
      <c r="A575" s="3" t="s">
        <v>692</v>
      </c>
      <c r="B575" s="3"/>
      <c r="C575" s="3"/>
      <c r="D575" s="3"/>
      <c r="E575" s="187"/>
      <c r="F575" s="523" t="s">
        <v>45</v>
      </c>
      <c r="G575" s="523" t="s">
        <v>45</v>
      </c>
      <c r="H575" s="553">
        <v>13953471</v>
      </c>
      <c r="I575" s="629" t="s">
        <v>45</v>
      </c>
      <c r="J575" s="553">
        <v>13945457</v>
      </c>
    </row>
    <row r="576" spans="1:10" x14ac:dyDescent="0.2">
      <c r="A576" s="3"/>
      <c r="B576" s="3"/>
      <c r="C576" s="3"/>
      <c r="D576" s="3"/>
      <c r="E576" s="187"/>
      <c r="F576" s="523" t="s">
        <v>45</v>
      </c>
      <c r="G576" s="523" t="s">
        <v>45</v>
      </c>
      <c r="H576" s="553" t="s">
        <v>45</v>
      </c>
      <c r="I576" s="629" t="s">
        <v>45</v>
      </c>
      <c r="J576" s="553" t="s">
        <v>45</v>
      </c>
    </row>
    <row r="577" spans="1:10" x14ac:dyDescent="0.2">
      <c r="A577" s="3" t="s">
        <v>693</v>
      </c>
      <c r="B577" s="3"/>
      <c r="C577" s="3"/>
      <c r="D577" s="3"/>
      <c r="E577" s="187"/>
      <c r="F577" s="523" t="s">
        <v>45</v>
      </c>
      <c r="G577" s="523" t="s">
        <v>45</v>
      </c>
      <c r="H577" s="553">
        <v>442795</v>
      </c>
      <c r="I577" s="629" t="s">
        <v>45</v>
      </c>
      <c r="J577" s="553">
        <v>321193</v>
      </c>
    </row>
    <row r="578" spans="1:10" x14ac:dyDescent="0.2">
      <c r="A578" s="3"/>
      <c r="B578" s="3"/>
      <c r="C578" s="3"/>
      <c r="D578" s="3"/>
      <c r="E578" s="187"/>
      <c r="F578" s="523" t="s">
        <v>45</v>
      </c>
      <c r="G578" s="523" t="s">
        <v>45</v>
      </c>
      <c r="H578" s="553" t="s">
        <v>45</v>
      </c>
      <c r="I578" s="629" t="s">
        <v>45</v>
      </c>
      <c r="J578" s="553" t="s">
        <v>45</v>
      </c>
    </row>
    <row r="579" spans="1:10" x14ac:dyDescent="0.2">
      <c r="A579" s="6" t="s">
        <v>511</v>
      </c>
      <c r="B579" s="3"/>
      <c r="C579" s="3"/>
      <c r="D579" s="3"/>
      <c r="E579" s="187"/>
      <c r="F579" s="523" t="s">
        <v>45</v>
      </c>
      <c r="G579" s="523" t="s">
        <v>45</v>
      </c>
      <c r="H579" s="553" t="s">
        <v>45</v>
      </c>
      <c r="I579" s="629" t="s">
        <v>45</v>
      </c>
      <c r="J579" s="553" t="s">
        <v>45</v>
      </c>
    </row>
    <row r="580" spans="1:10" x14ac:dyDescent="0.2">
      <c r="A580" s="3"/>
      <c r="B580" s="3"/>
      <c r="C580" s="3"/>
      <c r="D580" s="3"/>
      <c r="E580" s="187"/>
      <c r="F580" s="523" t="s">
        <v>45</v>
      </c>
      <c r="G580" s="523" t="s">
        <v>45</v>
      </c>
      <c r="H580" s="553" t="s">
        <v>45</v>
      </c>
      <c r="I580" s="629" t="s">
        <v>45</v>
      </c>
      <c r="J580" s="553" t="s">
        <v>45</v>
      </c>
    </row>
    <row r="581" spans="1:10" x14ac:dyDescent="0.2">
      <c r="A581" s="3" t="s">
        <v>694</v>
      </c>
      <c r="B581" s="3"/>
      <c r="C581" s="3"/>
      <c r="D581" s="3"/>
      <c r="E581" s="187"/>
      <c r="F581" s="523" t="s">
        <v>45</v>
      </c>
      <c r="G581" s="523" t="s">
        <v>45</v>
      </c>
      <c r="H581" s="553" t="s">
        <v>45</v>
      </c>
      <c r="I581" s="629" t="s">
        <v>45</v>
      </c>
      <c r="J581" s="553" t="s">
        <v>45</v>
      </c>
    </row>
    <row r="582" spans="1:10" x14ac:dyDescent="0.2">
      <c r="A582" s="3"/>
      <c r="B582" s="3"/>
      <c r="C582" s="3"/>
      <c r="D582" s="3"/>
      <c r="E582" s="187"/>
      <c r="F582" s="523" t="s">
        <v>45</v>
      </c>
      <c r="G582" s="523" t="s">
        <v>45</v>
      </c>
      <c r="H582" s="553" t="s">
        <v>45</v>
      </c>
      <c r="I582" s="629" t="s">
        <v>45</v>
      </c>
      <c r="J582" s="553" t="s">
        <v>45</v>
      </c>
    </row>
    <row r="583" spans="1:10" x14ac:dyDescent="0.2">
      <c r="A583" s="3" t="s">
        <v>695</v>
      </c>
      <c r="B583" s="3"/>
      <c r="C583" s="3"/>
      <c r="D583" s="3"/>
      <c r="E583" s="187"/>
      <c r="F583" s="523" t="s">
        <v>45</v>
      </c>
      <c r="G583" s="523" t="s">
        <v>45</v>
      </c>
      <c r="H583" s="553" t="s">
        <v>45</v>
      </c>
      <c r="I583" s="629" t="s">
        <v>45</v>
      </c>
      <c r="J583" s="553" t="s">
        <v>45</v>
      </c>
    </row>
    <row r="584" spans="1:10" x14ac:dyDescent="0.2">
      <c r="A584" s="41"/>
      <c r="B584" s="3"/>
      <c r="C584" s="3"/>
      <c r="D584" s="3"/>
      <c r="E584" s="187"/>
      <c r="F584" s="523" t="s">
        <v>45</v>
      </c>
      <c r="G584" s="523" t="s">
        <v>45</v>
      </c>
      <c r="H584" s="628" t="s">
        <v>45</v>
      </c>
      <c r="I584" s="629" t="s">
        <v>45</v>
      </c>
      <c r="J584" s="560" t="s">
        <v>45</v>
      </c>
    </row>
    <row r="585" spans="1:10" x14ac:dyDescent="0.2">
      <c r="A585" s="41"/>
      <c r="B585" s="3"/>
      <c r="C585" s="3"/>
      <c r="D585" s="3"/>
      <c r="E585" s="187"/>
      <c r="F585" s="523" t="s">
        <v>45</v>
      </c>
      <c r="G585" s="523" t="s">
        <v>45</v>
      </c>
      <c r="H585" s="631" t="s">
        <v>45</v>
      </c>
      <c r="I585" s="629" t="s">
        <v>45</v>
      </c>
      <c r="J585" s="631" t="s">
        <v>45</v>
      </c>
    </row>
    <row r="586" spans="1:10" x14ac:dyDescent="0.2">
      <c r="A586" s="10" t="s">
        <v>780</v>
      </c>
      <c r="B586" s="3"/>
      <c r="C586" s="3"/>
      <c r="D586" s="3"/>
      <c r="E586" s="187"/>
      <c r="F586" s="523" t="s">
        <v>45</v>
      </c>
      <c r="G586" s="523" t="s">
        <v>45</v>
      </c>
      <c r="H586" s="645">
        <v>14396266</v>
      </c>
      <c r="I586" s="629" t="s">
        <v>45</v>
      </c>
      <c r="J586" s="645">
        <v>14266650</v>
      </c>
    </row>
    <row r="587" spans="1:10" x14ac:dyDescent="0.2">
      <c r="A587" s="41"/>
      <c r="B587" s="3"/>
      <c r="C587" s="3"/>
      <c r="D587" s="3"/>
      <c r="E587" s="187"/>
      <c r="F587" s="523" t="s">
        <v>45</v>
      </c>
      <c r="G587" s="523" t="s">
        <v>45</v>
      </c>
      <c r="H587" s="646" t="s">
        <v>45</v>
      </c>
      <c r="I587" s="629" t="s">
        <v>45</v>
      </c>
      <c r="J587" s="646" t="s">
        <v>45</v>
      </c>
    </row>
    <row r="588" spans="1:10" x14ac:dyDescent="0.2">
      <c r="A588" s="41"/>
      <c r="B588" s="3"/>
      <c r="C588" s="3"/>
      <c r="D588" s="3"/>
      <c r="E588" s="187"/>
      <c r="F588" s="523" t="s">
        <v>45</v>
      </c>
      <c r="G588" s="523" t="s">
        <v>45</v>
      </c>
      <c r="H588" s="629" t="s">
        <v>45</v>
      </c>
      <c r="I588" s="629" t="s">
        <v>45</v>
      </c>
      <c r="J588" s="629" t="s">
        <v>45</v>
      </c>
    </row>
    <row r="589" spans="1:10" ht="13.5" thickBot="1" x14ac:dyDescent="0.25">
      <c r="A589" s="10" t="s">
        <v>696</v>
      </c>
      <c r="B589" s="3"/>
      <c r="C589" s="3"/>
      <c r="D589" s="3"/>
      <c r="E589" s="187"/>
      <c r="F589" s="523" t="s">
        <v>45</v>
      </c>
      <c r="G589" s="523" t="s">
        <v>45</v>
      </c>
      <c r="H589" s="642">
        <v>6115</v>
      </c>
      <c r="I589" s="629" t="s">
        <v>45</v>
      </c>
      <c r="J589" s="642">
        <v>15099</v>
      </c>
    </row>
    <row r="590" spans="1:10" ht="13.5" thickTop="1" x14ac:dyDescent="0.2">
      <c r="A590" s="10"/>
      <c r="B590" s="3"/>
      <c r="C590" s="3"/>
      <c r="D590" s="3"/>
      <c r="E590" s="187"/>
      <c r="F590" s="523" t="s">
        <v>45</v>
      </c>
      <c r="G590" s="523" t="s">
        <v>45</v>
      </c>
      <c r="H590" s="619" t="s">
        <v>45</v>
      </c>
      <c r="I590" s="622" t="s">
        <v>45</v>
      </c>
      <c r="J590" s="619" t="s">
        <v>45</v>
      </c>
    </row>
    <row r="591" spans="1:10" x14ac:dyDescent="0.2">
      <c r="E591" s="218"/>
      <c r="F591" s="614" t="s">
        <v>45</v>
      </c>
      <c r="G591" s="614" t="s">
        <v>45</v>
      </c>
      <c r="H591" s="614" t="s">
        <v>45</v>
      </c>
      <c r="I591" s="614" t="s">
        <v>45</v>
      </c>
      <c r="J591" s="614" t="s">
        <v>45</v>
      </c>
    </row>
    <row r="592" spans="1:10" x14ac:dyDescent="0.2">
      <c r="A592" s="244"/>
      <c r="B592" s="43"/>
      <c r="C592" s="43"/>
      <c r="D592" s="43"/>
      <c r="E592" s="255"/>
      <c r="F592" s="618" t="s">
        <v>45</v>
      </c>
      <c r="G592" s="618" t="s">
        <v>45</v>
      </c>
      <c r="H592" s="619" t="s">
        <v>45</v>
      </c>
      <c r="I592" s="620" t="s">
        <v>45</v>
      </c>
      <c r="J592" s="619" t="s">
        <v>45</v>
      </c>
    </row>
    <row r="593" spans="1:10" x14ac:dyDescent="0.2">
      <c r="A593" s="10" t="s">
        <v>32</v>
      </c>
      <c r="B593" s="3"/>
      <c r="C593" s="3"/>
      <c r="D593" s="3"/>
      <c r="E593" s="15"/>
      <c r="F593" s="408" t="s">
        <v>45</v>
      </c>
      <c r="G593" s="408" t="s">
        <v>45</v>
      </c>
      <c r="H593" s="525" t="s">
        <v>45</v>
      </c>
      <c r="I593" s="528" t="s">
        <v>45</v>
      </c>
      <c r="J593" s="525" t="s">
        <v>45</v>
      </c>
    </row>
    <row r="594" spans="1:10" x14ac:dyDescent="0.2">
      <c r="A594" s="10" t="s">
        <v>63</v>
      </c>
      <c r="B594" s="3"/>
      <c r="C594" s="3"/>
      <c r="D594" s="3"/>
      <c r="E594" s="15"/>
      <c r="F594" s="15"/>
      <c r="G594" s="15"/>
      <c r="H594" s="3"/>
      <c r="I594" s="1"/>
      <c r="J594" s="525" t="s">
        <v>45</v>
      </c>
    </row>
    <row r="595" spans="1:10" x14ac:dyDescent="0.2">
      <c r="A595" s="10"/>
      <c r="B595" s="3"/>
      <c r="C595" s="3"/>
      <c r="D595" s="3"/>
      <c r="E595" s="15"/>
      <c r="F595" s="15"/>
      <c r="G595" s="15"/>
      <c r="H595" s="3"/>
      <c r="I595" s="1"/>
      <c r="J595" s="525" t="s">
        <v>45</v>
      </c>
    </row>
    <row r="596" spans="1:10" x14ac:dyDescent="0.2">
      <c r="B596" s="15"/>
      <c r="C596" s="15"/>
      <c r="D596" s="15"/>
      <c r="E596" s="488">
        <v>2001</v>
      </c>
      <c r="F596" s="488">
        <v>2000</v>
      </c>
      <c r="G596" s="489">
        <v>1999</v>
      </c>
      <c r="H596" s="489">
        <v>1998</v>
      </c>
      <c r="I596" s="383"/>
      <c r="J596" s="636" t="s">
        <v>303</v>
      </c>
    </row>
    <row r="597" spans="1:10" x14ac:dyDescent="0.2">
      <c r="A597" s="3"/>
      <c r="B597" s="15"/>
      <c r="C597" s="15"/>
      <c r="D597" s="15"/>
      <c r="E597" s="45" t="s">
        <v>66</v>
      </c>
      <c r="F597" s="45" t="s">
        <v>66</v>
      </c>
      <c r="G597" s="45" t="s">
        <v>66</v>
      </c>
      <c r="H597" s="45" t="s">
        <v>66</v>
      </c>
      <c r="I597" s="383"/>
      <c r="J597" s="526" t="s">
        <v>66</v>
      </c>
    </row>
    <row r="598" spans="1:10" x14ac:dyDescent="0.2">
      <c r="A598" s="3"/>
      <c r="B598" s="15"/>
      <c r="C598" s="15"/>
      <c r="D598" s="15"/>
      <c r="E598" s="46"/>
      <c r="F598" s="46"/>
      <c r="G598" s="46"/>
      <c r="H598" s="46"/>
      <c r="I598" s="1"/>
      <c r="J598" s="580" t="s">
        <v>45</v>
      </c>
    </row>
    <row r="599" spans="1:10" x14ac:dyDescent="0.2">
      <c r="A599" s="9" t="s">
        <v>451</v>
      </c>
      <c r="B599" s="15"/>
      <c r="C599" s="15"/>
      <c r="D599" s="15"/>
      <c r="E599" s="587" t="s">
        <v>45</v>
      </c>
      <c r="F599" s="550">
        <v>39067</v>
      </c>
      <c r="G599" s="587">
        <v>1315</v>
      </c>
      <c r="H599" s="587" t="s">
        <v>45</v>
      </c>
      <c r="I599" s="530" t="s">
        <v>45</v>
      </c>
      <c r="J599" s="545">
        <v>40381</v>
      </c>
    </row>
    <row r="600" spans="1:10" x14ac:dyDescent="0.2">
      <c r="A600" s="3"/>
      <c r="B600" s="15"/>
      <c r="C600" s="15"/>
      <c r="D600" s="15"/>
      <c r="E600" s="550" t="s">
        <v>45</v>
      </c>
      <c r="F600" s="550" t="s">
        <v>45</v>
      </c>
      <c r="G600" s="550" t="s">
        <v>45</v>
      </c>
      <c r="H600" s="550" t="s">
        <v>45</v>
      </c>
      <c r="I600" s="530" t="s">
        <v>45</v>
      </c>
      <c r="J600" s="637" t="s">
        <v>45</v>
      </c>
    </row>
    <row r="601" spans="1:10" x14ac:dyDescent="0.2">
      <c r="A601" s="6" t="s">
        <v>452</v>
      </c>
      <c r="B601" s="15"/>
      <c r="C601" s="15"/>
      <c r="D601" s="15"/>
      <c r="E601" s="638">
        <v>-74748</v>
      </c>
      <c r="F601" s="587" t="s">
        <v>45</v>
      </c>
      <c r="G601" s="587" t="s">
        <v>45</v>
      </c>
      <c r="H601" s="587" t="s">
        <v>45</v>
      </c>
      <c r="I601" s="629" t="s">
        <v>45</v>
      </c>
      <c r="J601" s="639">
        <v>-74748</v>
      </c>
    </row>
    <row r="602" spans="1:10" x14ac:dyDescent="0.2">
      <c r="A602" s="3"/>
      <c r="B602" s="15"/>
      <c r="C602" s="15"/>
      <c r="D602" s="15"/>
      <c r="E602" s="638" t="s">
        <v>45</v>
      </c>
      <c r="F602" s="587" t="s">
        <v>45</v>
      </c>
      <c r="G602" s="587" t="s">
        <v>45</v>
      </c>
      <c r="H602" s="587" t="s">
        <v>45</v>
      </c>
      <c r="I602" s="629" t="s">
        <v>45</v>
      </c>
      <c r="J602" s="638" t="s">
        <v>45</v>
      </c>
    </row>
    <row r="603" spans="1:10" x14ac:dyDescent="0.2">
      <c r="A603" s="6" t="s">
        <v>453</v>
      </c>
      <c r="B603" s="15"/>
      <c r="C603" s="15"/>
      <c r="D603" s="15"/>
      <c r="E603" s="587" t="s">
        <v>45</v>
      </c>
      <c r="F603" s="587" t="s">
        <v>45</v>
      </c>
      <c r="G603" s="550" t="s">
        <v>45</v>
      </c>
      <c r="H603" s="587" t="s">
        <v>45</v>
      </c>
      <c r="I603" s="629" t="s">
        <v>45</v>
      </c>
      <c r="J603" s="639" t="s">
        <v>45</v>
      </c>
    </row>
    <row r="604" spans="1:10" x14ac:dyDescent="0.2">
      <c r="A604" s="3"/>
      <c r="B604" s="15"/>
      <c r="C604" s="15"/>
      <c r="D604" s="15"/>
      <c r="E604" s="587" t="s">
        <v>45</v>
      </c>
      <c r="F604" s="587" t="s">
        <v>45</v>
      </c>
      <c r="G604" s="587" t="s">
        <v>45</v>
      </c>
      <c r="H604" s="587" t="s">
        <v>45</v>
      </c>
      <c r="I604" s="629" t="s">
        <v>45</v>
      </c>
      <c r="J604" s="638" t="s">
        <v>45</v>
      </c>
    </row>
    <row r="605" spans="1:10" x14ac:dyDescent="0.2">
      <c r="A605" s="6" t="s">
        <v>728</v>
      </c>
      <c r="B605" s="15"/>
      <c r="C605" s="15"/>
      <c r="D605" s="15"/>
      <c r="E605" s="640" t="s">
        <v>45</v>
      </c>
      <c r="F605" s="640">
        <v>15882</v>
      </c>
      <c r="G605" s="640" t="s">
        <v>45</v>
      </c>
      <c r="H605" s="640" t="s">
        <v>45</v>
      </c>
      <c r="I605" s="629" t="s">
        <v>45</v>
      </c>
      <c r="J605" s="641">
        <v>15882</v>
      </c>
    </row>
    <row r="606" spans="1:10" x14ac:dyDescent="0.2">
      <c r="A606" s="3"/>
      <c r="B606" s="15"/>
      <c r="C606" s="15"/>
      <c r="D606" s="15"/>
      <c r="E606" s="631" t="s">
        <v>45</v>
      </c>
      <c r="F606" s="631" t="s">
        <v>45</v>
      </c>
      <c r="G606" s="631" t="s">
        <v>45</v>
      </c>
      <c r="H606" s="631" t="s">
        <v>45</v>
      </c>
      <c r="I606" s="629" t="s">
        <v>45</v>
      </c>
      <c r="J606" s="631" t="s">
        <v>45</v>
      </c>
    </row>
    <row r="607" spans="1:10" ht="13.5" thickBot="1" x14ac:dyDescent="0.25">
      <c r="A607" s="9" t="s">
        <v>522</v>
      </c>
      <c r="B607" s="15"/>
      <c r="C607" s="15"/>
      <c r="D607" s="15"/>
      <c r="E607" s="642">
        <v>-74748</v>
      </c>
      <c r="F607" s="642">
        <v>54949</v>
      </c>
      <c r="G607" s="642">
        <v>1315</v>
      </c>
      <c r="H607" s="642" t="s">
        <v>45</v>
      </c>
      <c r="I607" s="629" t="s">
        <v>45</v>
      </c>
      <c r="J607" s="642">
        <v>-18484</v>
      </c>
    </row>
    <row r="608" spans="1:10" ht="13.5" thickTop="1" x14ac:dyDescent="0.2">
      <c r="A608" s="3"/>
      <c r="B608" s="15"/>
      <c r="C608" s="15"/>
      <c r="D608" s="15"/>
      <c r="E608" s="634" t="s">
        <v>45</v>
      </c>
      <c r="F608" s="634" t="s">
        <v>45</v>
      </c>
      <c r="G608" s="634" t="s">
        <v>45</v>
      </c>
      <c r="H608" s="634" t="s">
        <v>45</v>
      </c>
      <c r="I608" s="622" t="s">
        <v>45</v>
      </c>
      <c r="J608" s="619" t="s">
        <v>45</v>
      </c>
    </row>
    <row r="609" spans="1:10" x14ac:dyDescent="0.2">
      <c r="A609" s="1" t="s">
        <v>683</v>
      </c>
      <c r="B609" s="15"/>
      <c r="C609" s="15"/>
      <c r="D609" s="15"/>
      <c r="E609" s="643" t="s">
        <v>684</v>
      </c>
      <c r="F609" s="643" t="s">
        <v>685</v>
      </c>
      <c r="G609" s="643" t="s">
        <v>685</v>
      </c>
      <c r="H609" s="643" t="s">
        <v>686</v>
      </c>
      <c r="I609" s="622" t="s">
        <v>45</v>
      </c>
      <c r="J609" s="622" t="s">
        <v>45</v>
      </c>
    </row>
    <row r="610" spans="1:10" x14ac:dyDescent="0.2">
      <c r="A610" s="1"/>
      <c r="B610" s="1"/>
      <c r="C610" s="1"/>
      <c r="D610" s="1"/>
      <c r="E610" s="523" t="s">
        <v>45</v>
      </c>
      <c r="F610" s="523" t="s">
        <v>45</v>
      </c>
      <c r="G610" s="523" t="s">
        <v>45</v>
      </c>
      <c r="H610" s="622" t="s">
        <v>45</v>
      </c>
      <c r="I610" s="622" t="s">
        <v>45</v>
      </c>
      <c r="J610" s="622" t="s">
        <v>45</v>
      </c>
    </row>
    <row r="611" spans="1:10" x14ac:dyDescent="0.2">
      <c r="A611" s="12" t="s">
        <v>687</v>
      </c>
      <c r="B611" s="3"/>
      <c r="C611" s="3"/>
      <c r="D611" s="39"/>
      <c r="E611" s="523" t="s">
        <v>45</v>
      </c>
      <c r="F611" s="523" t="s">
        <v>45</v>
      </c>
      <c r="G611" s="523" t="s">
        <v>45</v>
      </c>
      <c r="H611" s="623" t="s">
        <v>45</v>
      </c>
      <c r="I611" s="622" t="s">
        <v>45</v>
      </c>
      <c r="J611" s="623" t="s">
        <v>45</v>
      </c>
    </row>
    <row r="612" spans="1:10" x14ac:dyDescent="0.2">
      <c r="A612" s="12" t="s">
        <v>688</v>
      </c>
      <c r="B612" s="3"/>
      <c r="C612" s="3"/>
      <c r="D612" s="3"/>
      <c r="E612" s="523" t="s">
        <v>45</v>
      </c>
      <c r="F612" s="523" t="s">
        <v>45</v>
      </c>
      <c r="G612" s="523" t="s">
        <v>45</v>
      </c>
      <c r="H612" s="621" t="s">
        <v>45</v>
      </c>
      <c r="I612" s="622" t="s">
        <v>45</v>
      </c>
      <c r="J612" s="621" t="s">
        <v>45</v>
      </c>
    </row>
    <row r="613" spans="1:10" x14ac:dyDescent="0.2">
      <c r="A613" s="12" t="s">
        <v>689</v>
      </c>
      <c r="B613" s="3"/>
      <c r="C613" s="3"/>
      <c r="D613" s="3"/>
      <c r="E613" s="523" t="s">
        <v>45</v>
      </c>
      <c r="F613" s="523" t="s">
        <v>45</v>
      </c>
      <c r="G613" s="523" t="s">
        <v>45</v>
      </c>
      <c r="H613" s="621" t="s">
        <v>45</v>
      </c>
      <c r="I613" s="622" t="s">
        <v>45</v>
      </c>
      <c r="J613" s="621" t="s">
        <v>45</v>
      </c>
    </row>
    <row r="614" spans="1:10" x14ac:dyDescent="0.2">
      <c r="A614" s="3"/>
      <c r="B614" s="3"/>
      <c r="C614" s="3"/>
      <c r="D614" s="3"/>
      <c r="E614" s="523" t="s">
        <v>45</v>
      </c>
      <c r="F614" s="523" t="s">
        <v>45</v>
      </c>
      <c r="G614" s="523" t="s">
        <v>45</v>
      </c>
      <c r="H614" s="621" t="s">
        <v>45</v>
      </c>
      <c r="I614" s="622" t="s">
        <v>45</v>
      </c>
      <c r="J614" s="621" t="s">
        <v>45</v>
      </c>
    </row>
    <row r="615" spans="1:10" x14ac:dyDescent="0.2">
      <c r="A615" s="3"/>
      <c r="B615" s="3"/>
      <c r="C615" s="3"/>
      <c r="D615" s="3"/>
      <c r="E615" s="523" t="s">
        <v>45</v>
      </c>
      <c r="F615" s="523" t="s">
        <v>45</v>
      </c>
      <c r="G615" s="523" t="s">
        <v>45</v>
      </c>
      <c r="H615" s="621" t="s">
        <v>45</v>
      </c>
      <c r="I615" s="622" t="s">
        <v>45</v>
      </c>
      <c r="J615" s="621" t="s">
        <v>45</v>
      </c>
    </row>
    <row r="616" spans="1:10" x14ac:dyDescent="0.2">
      <c r="A616" s="3"/>
      <c r="B616" s="3"/>
      <c r="C616" s="3"/>
      <c r="D616" s="3"/>
      <c r="E616" s="187"/>
      <c r="F616" s="187"/>
      <c r="G616" s="187"/>
      <c r="H616" s="190"/>
      <c r="I616" s="191"/>
      <c r="J616" s="621" t="s">
        <v>45</v>
      </c>
    </row>
    <row r="617" spans="1:10" x14ac:dyDescent="0.2">
      <c r="A617" s="3" t="s">
        <v>690</v>
      </c>
      <c r="B617" s="3"/>
      <c r="C617" s="3"/>
      <c r="D617" s="3"/>
      <c r="E617" s="187"/>
      <c r="F617" s="187"/>
      <c r="G617" s="187"/>
      <c r="H617" s="189" t="s">
        <v>501</v>
      </c>
      <c r="I617" s="384"/>
      <c r="J617" s="189" t="s">
        <v>458</v>
      </c>
    </row>
    <row r="618" spans="1:10" x14ac:dyDescent="0.2">
      <c r="A618" s="47"/>
      <c r="B618" s="3"/>
      <c r="C618" s="3"/>
      <c r="D618" s="3"/>
      <c r="E618" s="187"/>
      <c r="F618" s="187"/>
      <c r="G618" s="187"/>
      <c r="H618" s="38" t="s">
        <v>66</v>
      </c>
      <c r="I618" s="191"/>
      <c r="J618" s="38" t="s">
        <v>66</v>
      </c>
    </row>
    <row r="619" spans="1:10" x14ac:dyDescent="0.2">
      <c r="A619" s="3"/>
      <c r="B619" s="3"/>
      <c r="C619" s="3"/>
      <c r="D619" s="3"/>
      <c r="E619" s="187"/>
      <c r="F619" s="523" t="s">
        <v>45</v>
      </c>
      <c r="G619" s="523" t="s">
        <v>45</v>
      </c>
      <c r="H619" s="621" t="s">
        <v>45</v>
      </c>
      <c r="I619" s="622" t="s">
        <v>45</v>
      </c>
      <c r="J619" s="621" t="s">
        <v>45</v>
      </c>
    </row>
    <row r="620" spans="1:10" x14ac:dyDescent="0.2">
      <c r="A620" s="35" t="s">
        <v>426</v>
      </c>
      <c r="B620" s="3"/>
      <c r="C620" s="3"/>
      <c r="D620" s="3"/>
      <c r="E620" s="187"/>
      <c r="F620" s="523" t="s">
        <v>45</v>
      </c>
      <c r="G620" s="523" t="s">
        <v>45</v>
      </c>
      <c r="H620" s="644">
        <v>3333206</v>
      </c>
      <c r="I620" s="629" t="s">
        <v>45</v>
      </c>
      <c r="J620" s="644">
        <v>3374181</v>
      </c>
    </row>
    <row r="621" spans="1:10" x14ac:dyDescent="0.2">
      <c r="A621" s="3"/>
      <c r="B621" s="3"/>
      <c r="C621" s="3"/>
      <c r="D621" s="3"/>
      <c r="E621" s="187"/>
      <c r="F621" s="523" t="s">
        <v>45</v>
      </c>
      <c r="G621" s="523" t="s">
        <v>45</v>
      </c>
      <c r="H621" s="629" t="s">
        <v>45</v>
      </c>
      <c r="I621" s="629" t="s">
        <v>45</v>
      </c>
      <c r="J621" s="629" t="s">
        <v>45</v>
      </c>
    </row>
    <row r="622" spans="1:10" x14ac:dyDescent="0.2">
      <c r="A622" s="3" t="s">
        <v>691</v>
      </c>
      <c r="B622" s="3"/>
      <c r="C622" s="3"/>
      <c r="D622" s="3"/>
      <c r="E622" s="187"/>
      <c r="F622" s="523" t="s">
        <v>45</v>
      </c>
      <c r="G622" s="523" t="s">
        <v>45</v>
      </c>
      <c r="H622" s="629" t="s">
        <v>45</v>
      </c>
      <c r="I622" s="629" t="s">
        <v>45</v>
      </c>
      <c r="J622" s="629" t="s">
        <v>45</v>
      </c>
    </row>
    <row r="623" spans="1:10" x14ac:dyDescent="0.2">
      <c r="A623" s="3"/>
      <c r="B623" s="3"/>
      <c r="C623" s="3"/>
      <c r="D623" s="3"/>
      <c r="E623" s="187"/>
      <c r="F623" s="523" t="s">
        <v>45</v>
      </c>
      <c r="G623" s="523" t="s">
        <v>45</v>
      </c>
      <c r="H623" s="629" t="s">
        <v>45</v>
      </c>
      <c r="I623" s="629" t="s">
        <v>45</v>
      </c>
      <c r="J623" s="553" t="s">
        <v>45</v>
      </c>
    </row>
    <row r="624" spans="1:10" x14ac:dyDescent="0.2">
      <c r="A624" s="3" t="s">
        <v>692</v>
      </c>
      <c r="B624" s="3"/>
      <c r="C624" s="3"/>
      <c r="D624" s="3"/>
      <c r="E624" s="187"/>
      <c r="F624" s="523" t="s">
        <v>45</v>
      </c>
      <c r="G624" s="523" t="s">
        <v>45</v>
      </c>
      <c r="H624" s="553">
        <v>3232683</v>
      </c>
      <c r="I624" s="629" t="s">
        <v>45</v>
      </c>
      <c r="J624" s="553">
        <v>3191194</v>
      </c>
    </row>
    <row r="625" spans="1:10" x14ac:dyDescent="0.2">
      <c r="A625" s="3"/>
      <c r="B625" s="3"/>
      <c r="C625" s="3"/>
      <c r="D625" s="3"/>
      <c r="E625" s="187"/>
      <c r="F625" s="523" t="s">
        <v>45</v>
      </c>
      <c r="G625" s="523" t="s">
        <v>45</v>
      </c>
      <c r="H625" s="553" t="s">
        <v>45</v>
      </c>
      <c r="I625" s="629" t="s">
        <v>45</v>
      </c>
      <c r="J625" s="553" t="s">
        <v>45</v>
      </c>
    </row>
    <row r="626" spans="1:10" x14ac:dyDescent="0.2">
      <c r="A626" s="3" t="s">
        <v>693</v>
      </c>
      <c r="B626" s="3"/>
      <c r="C626" s="3"/>
      <c r="D626" s="3"/>
      <c r="E626" s="187"/>
      <c r="F626" s="523" t="s">
        <v>45</v>
      </c>
      <c r="G626" s="523" t="s">
        <v>45</v>
      </c>
      <c r="H626" s="553">
        <v>25776</v>
      </c>
      <c r="I626" s="629" t="s">
        <v>45</v>
      </c>
      <c r="J626" s="553">
        <v>222054</v>
      </c>
    </row>
    <row r="627" spans="1:10" x14ac:dyDescent="0.2">
      <c r="A627" s="3"/>
      <c r="B627" s="3"/>
      <c r="C627" s="3"/>
      <c r="D627" s="3"/>
      <c r="E627" s="187"/>
      <c r="F627" s="523" t="s">
        <v>45</v>
      </c>
      <c r="G627" s="523" t="s">
        <v>45</v>
      </c>
      <c r="H627" s="553" t="s">
        <v>45</v>
      </c>
      <c r="I627" s="629" t="s">
        <v>45</v>
      </c>
      <c r="J627" s="553" t="s">
        <v>45</v>
      </c>
    </row>
    <row r="628" spans="1:10" x14ac:dyDescent="0.2">
      <c r="A628" s="6" t="s">
        <v>511</v>
      </c>
      <c r="B628" s="3"/>
      <c r="C628" s="3"/>
      <c r="D628" s="3"/>
      <c r="E628" s="187"/>
      <c r="F628" s="523" t="s">
        <v>45</v>
      </c>
      <c r="G628" s="523" t="s">
        <v>45</v>
      </c>
      <c r="H628" s="553" t="s">
        <v>45</v>
      </c>
      <c r="I628" s="629" t="s">
        <v>45</v>
      </c>
      <c r="J628" s="553" t="s">
        <v>45</v>
      </c>
    </row>
    <row r="629" spans="1:10" x14ac:dyDescent="0.2">
      <c r="A629" s="3"/>
      <c r="B629" s="3"/>
      <c r="C629" s="3"/>
      <c r="D629" s="3"/>
      <c r="E629" s="187"/>
      <c r="F629" s="523" t="s">
        <v>45</v>
      </c>
      <c r="G629" s="523" t="s">
        <v>45</v>
      </c>
      <c r="H629" s="553" t="s">
        <v>45</v>
      </c>
      <c r="I629" s="629" t="s">
        <v>45</v>
      </c>
      <c r="J629" s="553" t="s">
        <v>45</v>
      </c>
    </row>
    <row r="630" spans="1:10" x14ac:dyDescent="0.2">
      <c r="A630" s="3" t="s">
        <v>694</v>
      </c>
      <c r="B630" s="3"/>
      <c r="C630" s="3"/>
      <c r="D630" s="3"/>
      <c r="E630" s="187"/>
      <c r="F630" s="523" t="s">
        <v>45</v>
      </c>
      <c r="G630" s="523" t="s">
        <v>45</v>
      </c>
      <c r="H630" s="553" t="s">
        <v>45</v>
      </c>
      <c r="I630" s="629" t="s">
        <v>45</v>
      </c>
      <c r="J630" s="553" t="s">
        <v>45</v>
      </c>
    </row>
    <row r="631" spans="1:10" x14ac:dyDescent="0.2">
      <c r="A631" s="3"/>
      <c r="B631" s="3"/>
      <c r="C631" s="3"/>
      <c r="D631" s="3"/>
      <c r="E631" s="187"/>
      <c r="F631" s="523" t="s">
        <v>45</v>
      </c>
      <c r="G631" s="523" t="s">
        <v>45</v>
      </c>
      <c r="H631" s="553" t="s">
        <v>45</v>
      </c>
      <c r="I631" s="629" t="s">
        <v>45</v>
      </c>
      <c r="J631" s="553" t="s">
        <v>45</v>
      </c>
    </row>
    <row r="632" spans="1:10" x14ac:dyDescent="0.2">
      <c r="A632" s="3" t="s">
        <v>695</v>
      </c>
      <c r="B632" s="3"/>
      <c r="C632" s="3"/>
      <c r="D632" s="3"/>
      <c r="E632" s="187"/>
      <c r="F632" s="523" t="s">
        <v>45</v>
      </c>
      <c r="G632" s="523" t="s">
        <v>45</v>
      </c>
      <c r="H632" s="553" t="s">
        <v>45</v>
      </c>
      <c r="I632" s="629" t="s">
        <v>45</v>
      </c>
      <c r="J632" s="553" t="s">
        <v>45</v>
      </c>
    </row>
    <row r="633" spans="1:10" x14ac:dyDescent="0.2">
      <c r="A633" s="41"/>
      <c r="B633" s="3"/>
      <c r="C633" s="3"/>
      <c r="D633" s="3"/>
      <c r="E633" s="187"/>
      <c r="F633" s="523" t="s">
        <v>45</v>
      </c>
      <c r="G633" s="523" t="s">
        <v>45</v>
      </c>
      <c r="H633" s="628" t="s">
        <v>45</v>
      </c>
      <c r="I633" s="629" t="s">
        <v>45</v>
      </c>
      <c r="J633" s="560" t="s">
        <v>45</v>
      </c>
    </row>
    <row r="634" spans="1:10" x14ac:dyDescent="0.2">
      <c r="A634" s="41"/>
      <c r="B634" s="3"/>
      <c r="C634" s="3"/>
      <c r="D634" s="3"/>
      <c r="E634" s="187"/>
      <c r="F634" s="523" t="s">
        <v>45</v>
      </c>
      <c r="G634" s="523" t="s">
        <v>45</v>
      </c>
      <c r="H634" s="631" t="s">
        <v>45</v>
      </c>
      <c r="I634" s="629" t="s">
        <v>45</v>
      </c>
      <c r="J634" s="631" t="s">
        <v>45</v>
      </c>
    </row>
    <row r="635" spans="1:10" x14ac:dyDescent="0.2">
      <c r="A635" s="10" t="s">
        <v>780</v>
      </c>
      <c r="B635" s="3"/>
      <c r="C635" s="3"/>
      <c r="D635" s="3"/>
      <c r="E635" s="187"/>
      <c r="F635" s="523" t="s">
        <v>45</v>
      </c>
      <c r="G635" s="523" t="s">
        <v>45</v>
      </c>
      <c r="H635" s="645">
        <v>3258459</v>
      </c>
      <c r="I635" s="629" t="s">
        <v>45</v>
      </c>
      <c r="J635" s="645">
        <v>3413248</v>
      </c>
    </row>
    <row r="636" spans="1:10" x14ac:dyDescent="0.2">
      <c r="A636" s="41"/>
      <c r="B636" s="3"/>
      <c r="C636" s="3"/>
      <c r="D636" s="3"/>
      <c r="E636" s="187"/>
      <c r="F636" s="523" t="s">
        <v>45</v>
      </c>
      <c r="G636" s="523" t="s">
        <v>45</v>
      </c>
      <c r="H636" s="646" t="s">
        <v>45</v>
      </c>
      <c r="I636" s="629" t="s">
        <v>45</v>
      </c>
      <c r="J636" s="646" t="s">
        <v>45</v>
      </c>
    </row>
    <row r="637" spans="1:10" x14ac:dyDescent="0.2">
      <c r="A637" s="41"/>
      <c r="B637" s="3"/>
      <c r="C637" s="3"/>
      <c r="D637" s="3"/>
      <c r="E637" s="187"/>
      <c r="F637" s="523" t="s">
        <v>45</v>
      </c>
      <c r="G637" s="523" t="s">
        <v>45</v>
      </c>
      <c r="H637" s="629" t="s">
        <v>45</v>
      </c>
      <c r="I637" s="629" t="s">
        <v>45</v>
      </c>
      <c r="J637" s="629" t="s">
        <v>45</v>
      </c>
    </row>
    <row r="638" spans="1:10" ht="13.5" thickBot="1" x14ac:dyDescent="0.25">
      <c r="A638" s="10" t="s">
        <v>696</v>
      </c>
      <c r="B638" s="3"/>
      <c r="C638" s="3"/>
      <c r="D638" s="3"/>
      <c r="E638" s="187"/>
      <c r="F638" s="523" t="s">
        <v>45</v>
      </c>
      <c r="G638" s="523" t="s">
        <v>45</v>
      </c>
      <c r="H638" s="642">
        <v>-74748</v>
      </c>
      <c r="I638" s="629" t="s">
        <v>45</v>
      </c>
      <c r="J638" s="642">
        <v>39067</v>
      </c>
    </row>
    <row r="639" spans="1:10" ht="13.5" thickTop="1" x14ac:dyDescent="0.2">
      <c r="A639" s="10"/>
      <c r="B639" s="3"/>
      <c r="C639" s="3"/>
      <c r="D639" s="3"/>
      <c r="E639" s="187"/>
      <c r="F639" s="523" t="s">
        <v>45</v>
      </c>
      <c r="G639" s="523" t="s">
        <v>45</v>
      </c>
      <c r="H639" s="619" t="s">
        <v>45</v>
      </c>
      <c r="I639" s="622" t="s">
        <v>45</v>
      </c>
      <c r="J639" s="619" t="s">
        <v>45</v>
      </c>
    </row>
    <row r="640" spans="1:10" x14ac:dyDescent="0.2">
      <c r="A640" s="248"/>
      <c r="B640" s="248"/>
      <c r="C640" s="248"/>
      <c r="D640" s="248"/>
      <c r="E640" s="219"/>
      <c r="F640" s="606" t="s">
        <v>45</v>
      </c>
      <c r="G640" s="606" t="s">
        <v>45</v>
      </c>
      <c r="H640" s="606" t="s">
        <v>45</v>
      </c>
      <c r="I640" s="606" t="s">
        <v>45</v>
      </c>
      <c r="J640" s="606" t="s">
        <v>45</v>
      </c>
    </row>
    <row r="641" spans="1:10" x14ac:dyDescent="0.2">
      <c r="A641" s="10" t="s">
        <v>32</v>
      </c>
      <c r="B641" s="3"/>
      <c r="C641" s="3"/>
      <c r="D641" s="3"/>
      <c r="E641" s="15"/>
      <c r="F641" s="408" t="s">
        <v>45</v>
      </c>
      <c r="G641" s="408" t="s">
        <v>45</v>
      </c>
      <c r="H641" s="525" t="s">
        <v>45</v>
      </c>
      <c r="I641" s="528" t="s">
        <v>45</v>
      </c>
      <c r="J641" s="525" t="s">
        <v>45</v>
      </c>
    </row>
    <row r="642" spans="1:10" x14ac:dyDescent="0.2">
      <c r="A642" s="10" t="s">
        <v>64</v>
      </c>
      <c r="B642" s="3"/>
      <c r="C642" s="3"/>
      <c r="D642" s="3"/>
      <c r="E642" s="15"/>
      <c r="F642" s="15"/>
      <c r="G642" s="15"/>
      <c r="H642" s="3"/>
      <c r="I642" s="1"/>
      <c r="J642" s="525" t="s">
        <v>45</v>
      </c>
    </row>
    <row r="643" spans="1:10" x14ac:dyDescent="0.2">
      <c r="A643" s="10"/>
      <c r="B643" s="3"/>
      <c r="C643" s="3"/>
      <c r="D643" s="3"/>
      <c r="E643" s="15"/>
      <c r="F643" s="15"/>
      <c r="G643" s="15"/>
      <c r="H643" s="3"/>
      <c r="I643" s="1"/>
      <c r="J643" s="525" t="s">
        <v>45</v>
      </c>
    </row>
    <row r="644" spans="1:10" x14ac:dyDescent="0.2">
      <c r="B644" s="15"/>
      <c r="C644" s="15"/>
      <c r="D644" s="15"/>
      <c r="E644" s="488">
        <v>2001</v>
      </c>
      <c r="F644" s="488">
        <v>2000</v>
      </c>
      <c r="G644" s="489">
        <v>1999</v>
      </c>
      <c r="H644" s="489">
        <v>1998</v>
      </c>
      <c r="I644" s="383"/>
      <c r="J644" s="636" t="s">
        <v>303</v>
      </c>
    </row>
    <row r="645" spans="1:10" x14ac:dyDescent="0.2">
      <c r="A645" s="3"/>
      <c r="B645" s="15"/>
      <c r="C645" s="15"/>
      <c r="D645" s="15"/>
      <c r="E645" s="45" t="s">
        <v>66</v>
      </c>
      <c r="F645" s="45" t="s">
        <v>66</v>
      </c>
      <c r="G645" s="45" t="s">
        <v>66</v>
      </c>
      <c r="H645" s="45" t="s">
        <v>66</v>
      </c>
      <c r="I645" s="383"/>
      <c r="J645" s="526" t="s">
        <v>66</v>
      </c>
    </row>
    <row r="646" spans="1:10" x14ac:dyDescent="0.2">
      <c r="A646" s="3"/>
      <c r="B646" s="15"/>
      <c r="C646" s="15"/>
      <c r="D646" s="15"/>
      <c r="E646" s="46"/>
      <c r="F646" s="46"/>
      <c r="G646" s="46"/>
      <c r="H646" s="46"/>
      <c r="I646" s="1"/>
      <c r="J646" s="580" t="s">
        <v>45</v>
      </c>
    </row>
    <row r="647" spans="1:10" x14ac:dyDescent="0.2">
      <c r="A647" s="9" t="s">
        <v>451</v>
      </c>
      <c r="B647" s="15"/>
      <c r="C647" s="15"/>
      <c r="D647" s="15"/>
      <c r="E647" s="587" t="s">
        <v>45</v>
      </c>
      <c r="F647" s="550">
        <v>277938</v>
      </c>
      <c r="G647" s="587">
        <v>2849</v>
      </c>
      <c r="H647" s="587" t="s">
        <v>45</v>
      </c>
      <c r="I647" s="530" t="s">
        <v>45</v>
      </c>
      <c r="J647" s="545">
        <v>280786</v>
      </c>
    </row>
    <row r="648" spans="1:10" x14ac:dyDescent="0.2">
      <c r="A648" s="3"/>
      <c r="B648" s="15"/>
      <c r="C648" s="15"/>
      <c r="D648" s="15"/>
      <c r="E648" s="550" t="s">
        <v>45</v>
      </c>
      <c r="F648" s="550" t="s">
        <v>45</v>
      </c>
      <c r="G648" s="550" t="s">
        <v>45</v>
      </c>
      <c r="H648" s="550" t="s">
        <v>45</v>
      </c>
      <c r="I648" s="530" t="s">
        <v>45</v>
      </c>
      <c r="J648" s="637" t="s">
        <v>45</v>
      </c>
    </row>
    <row r="649" spans="1:10" x14ac:dyDescent="0.2">
      <c r="A649" s="6" t="s">
        <v>452</v>
      </c>
      <c r="B649" s="15"/>
      <c r="C649" s="15"/>
      <c r="D649" s="15"/>
      <c r="E649" s="638">
        <v>256454</v>
      </c>
      <c r="F649" s="587" t="s">
        <v>45</v>
      </c>
      <c r="G649" s="587" t="s">
        <v>45</v>
      </c>
      <c r="H649" s="587" t="s">
        <v>45</v>
      </c>
      <c r="I649" s="629" t="s">
        <v>45</v>
      </c>
      <c r="J649" s="639">
        <v>256454</v>
      </c>
    </row>
    <row r="650" spans="1:10" x14ac:dyDescent="0.2">
      <c r="A650" s="3"/>
      <c r="B650" s="15"/>
      <c r="C650" s="15"/>
      <c r="D650" s="15"/>
      <c r="E650" s="638" t="s">
        <v>45</v>
      </c>
      <c r="F650" s="587" t="s">
        <v>45</v>
      </c>
      <c r="G650" s="587" t="s">
        <v>45</v>
      </c>
      <c r="H650" s="587" t="s">
        <v>45</v>
      </c>
      <c r="I650" s="629" t="s">
        <v>45</v>
      </c>
      <c r="J650" s="638" t="s">
        <v>45</v>
      </c>
    </row>
    <row r="651" spans="1:10" x14ac:dyDescent="0.2">
      <c r="A651" s="6" t="s">
        <v>453</v>
      </c>
      <c r="B651" s="15"/>
      <c r="C651" s="15"/>
      <c r="D651" s="15"/>
      <c r="E651" s="587" t="s">
        <v>45</v>
      </c>
      <c r="F651" s="587" t="s">
        <v>45</v>
      </c>
      <c r="G651" s="550" t="s">
        <v>45</v>
      </c>
      <c r="H651" s="587" t="s">
        <v>45</v>
      </c>
      <c r="I651" s="629" t="s">
        <v>45</v>
      </c>
      <c r="J651" s="639" t="s">
        <v>45</v>
      </c>
    </row>
    <row r="652" spans="1:10" x14ac:dyDescent="0.2">
      <c r="A652" s="3"/>
      <c r="B652" s="15"/>
      <c r="C652" s="15"/>
      <c r="D652" s="15"/>
      <c r="E652" s="587" t="s">
        <v>45</v>
      </c>
      <c r="F652" s="587" t="s">
        <v>45</v>
      </c>
      <c r="G652" s="587" t="s">
        <v>45</v>
      </c>
      <c r="H652" s="587" t="s">
        <v>45</v>
      </c>
      <c r="I652" s="629" t="s">
        <v>45</v>
      </c>
      <c r="J652" s="638" t="s">
        <v>45</v>
      </c>
    </row>
    <row r="653" spans="1:10" x14ac:dyDescent="0.2">
      <c r="A653" s="6" t="s">
        <v>728</v>
      </c>
      <c r="B653" s="15"/>
      <c r="C653" s="15"/>
      <c r="D653" s="15"/>
      <c r="E653" s="640" t="s">
        <v>45</v>
      </c>
      <c r="F653" s="640">
        <v>-253554</v>
      </c>
      <c r="G653" s="640" t="s">
        <v>45</v>
      </c>
      <c r="H653" s="640" t="s">
        <v>45</v>
      </c>
      <c r="I653" s="629" t="s">
        <v>45</v>
      </c>
      <c r="J653" s="641">
        <v>-253554</v>
      </c>
    </row>
    <row r="654" spans="1:10" x14ac:dyDescent="0.2">
      <c r="A654" s="3"/>
      <c r="B654" s="15"/>
      <c r="C654" s="15"/>
      <c r="D654" s="15"/>
      <c r="E654" s="631" t="s">
        <v>45</v>
      </c>
      <c r="F654" s="631" t="s">
        <v>45</v>
      </c>
      <c r="G654" s="631" t="s">
        <v>45</v>
      </c>
      <c r="H654" s="631" t="s">
        <v>45</v>
      </c>
      <c r="I654" s="629" t="s">
        <v>45</v>
      </c>
      <c r="J654" s="631" t="s">
        <v>45</v>
      </c>
    </row>
    <row r="655" spans="1:10" ht="13.5" thickBot="1" x14ac:dyDescent="0.25">
      <c r="A655" s="9" t="s">
        <v>522</v>
      </c>
      <c r="B655" s="15"/>
      <c r="C655" s="15"/>
      <c r="D655" s="15"/>
      <c r="E655" s="642">
        <v>256454</v>
      </c>
      <c r="F655" s="642">
        <v>24383</v>
      </c>
      <c r="G655" s="642">
        <v>2849</v>
      </c>
      <c r="H655" s="642" t="s">
        <v>45</v>
      </c>
      <c r="I655" s="629" t="s">
        <v>45</v>
      </c>
      <c r="J655" s="642">
        <v>283687</v>
      </c>
    </row>
    <row r="656" spans="1:10" ht="13.5" thickTop="1" x14ac:dyDescent="0.2">
      <c r="A656" s="3"/>
      <c r="B656" s="15"/>
      <c r="C656" s="15"/>
      <c r="D656" s="15"/>
      <c r="E656" s="634" t="s">
        <v>45</v>
      </c>
      <c r="F656" s="634" t="s">
        <v>45</v>
      </c>
      <c r="G656" s="634" t="s">
        <v>45</v>
      </c>
      <c r="H656" s="634" t="s">
        <v>45</v>
      </c>
      <c r="I656" s="622" t="s">
        <v>45</v>
      </c>
      <c r="J656" s="619" t="s">
        <v>45</v>
      </c>
    </row>
    <row r="657" spans="1:10" x14ac:dyDescent="0.2">
      <c r="A657" s="1" t="s">
        <v>683</v>
      </c>
      <c r="B657" s="15"/>
      <c r="C657" s="15"/>
      <c r="D657" s="15"/>
      <c r="E657" s="643" t="s">
        <v>684</v>
      </c>
      <c r="F657" s="643" t="s">
        <v>685</v>
      </c>
      <c r="G657" s="643" t="s">
        <v>685</v>
      </c>
      <c r="H657" s="643" t="s">
        <v>686</v>
      </c>
      <c r="I657" s="622" t="s">
        <v>45</v>
      </c>
      <c r="J657" s="622" t="s">
        <v>45</v>
      </c>
    </row>
    <row r="658" spans="1:10" x14ac:dyDescent="0.2">
      <c r="A658" s="1"/>
      <c r="B658" s="1"/>
      <c r="C658" s="1"/>
      <c r="D658" s="1"/>
      <c r="E658" s="523" t="s">
        <v>45</v>
      </c>
      <c r="F658" s="523" t="s">
        <v>45</v>
      </c>
      <c r="G658" s="523" t="s">
        <v>45</v>
      </c>
      <c r="H658" s="622" t="s">
        <v>45</v>
      </c>
      <c r="I658" s="622" t="s">
        <v>45</v>
      </c>
      <c r="J658" s="622" t="s">
        <v>45</v>
      </c>
    </row>
    <row r="659" spans="1:10" x14ac:dyDescent="0.2">
      <c r="A659" s="12" t="s">
        <v>687</v>
      </c>
      <c r="B659" s="3"/>
      <c r="C659" s="3"/>
      <c r="D659" s="39"/>
      <c r="E659" s="523" t="s">
        <v>45</v>
      </c>
      <c r="F659" s="523" t="s">
        <v>45</v>
      </c>
      <c r="G659" s="523" t="s">
        <v>45</v>
      </c>
      <c r="H659" s="623" t="s">
        <v>45</v>
      </c>
      <c r="I659" s="622" t="s">
        <v>45</v>
      </c>
      <c r="J659" s="623" t="s">
        <v>45</v>
      </c>
    </row>
    <row r="660" spans="1:10" x14ac:dyDescent="0.2">
      <c r="A660" s="12" t="s">
        <v>688</v>
      </c>
      <c r="B660" s="3"/>
      <c r="C660" s="3"/>
      <c r="D660" s="3"/>
      <c r="E660" s="523" t="s">
        <v>45</v>
      </c>
      <c r="F660" s="523" t="s">
        <v>45</v>
      </c>
      <c r="G660" s="523" t="s">
        <v>45</v>
      </c>
      <c r="H660" s="621" t="s">
        <v>45</v>
      </c>
      <c r="I660" s="622" t="s">
        <v>45</v>
      </c>
      <c r="J660" s="621" t="s">
        <v>45</v>
      </c>
    </row>
    <row r="661" spans="1:10" x14ac:dyDescent="0.2">
      <c r="A661" s="12" t="s">
        <v>689</v>
      </c>
      <c r="B661" s="3"/>
      <c r="C661" s="3"/>
      <c r="D661" s="3"/>
      <c r="E661" s="523" t="s">
        <v>45</v>
      </c>
      <c r="F661" s="523" t="s">
        <v>45</v>
      </c>
      <c r="G661" s="523" t="s">
        <v>45</v>
      </c>
      <c r="H661" s="621" t="s">
        <v>45</v>
      </c>
      <c r="I661" s="622" t="s">
        <v>45</v>
      </c>
      <c r="J661" s="621" t="s">
        <v>45</v>
      </c>
    </row>
    <row r="662" spans="1:10" x14ac:dyDescent="0.2">
      <c r="A662" s="3"/>
      <c r="B662" s="3"/>
      <c r="C662" s="3"/>
      <c r="D662" s="3"/>
      <c r="E662" s="523" t="s">
        <v>45</v>
      </c>
      <c r="F662" s="523" t="s">
        <v>45</v>
      </c>
      <c r="G662" s="523" t="s">
        <v>45</v>
      </c>
      <c r="H662" s="621" t="s">
        <v>45</v>
      </c>
      <c r="I662" s="622" t="s">
        <v>45</v>
      </c>
      <c r="J662" s="621" t="s">
        <v>45</v>
      </c>
    </row>
    <row r="663" spans="1:10" x14ac:dyDescent="0.2">
      <c r="A663" s="3"/>
      <c r="B663" s="3"/>
      <c r="C663" s="3"/>
      <c r="D663" s="3"/>
      <c r="E663" s="523" t="s">
        <v>45</v>
      </c>
      <c r="F663" s="523" t="s">
        <v>45</v>
      </c>
      <c r="G663" s="523" t="s">
        <v>45</v>
      </c>
      <c r="H663" s="621" t="s">
        <v>45</v>
      </c>
      <c r="I663" s="622" t="s">
        <v>45</v>
      </c>
      <c r="J663" s="621" t="s">
        <v>45</v>
      </c>
    </row>
    <row r="664" spans="1:10" x14ac:dyDescent="0.2">
      <c r="A664" s="3"/>
      <c r="B664" s="3"/>
      <c r="C664" s="3"/>
      <c r="D664" s="3"/>
      <c r="E664" s="187"/>
      <c r="F664" s="187"/>
      <c r="G664" s="187"/>
      <c r="H664" s="190"/>
      <c r="I664" s="191"/>
      <c r="J664" s="621" t="s">
        <v>45</v>
      </c>
    </row>
    <row r="665" spans="1:10" x14ac:dyDescent="0.2">
      <c r="A665" s="3" t="s">
        <v>690</v>
      </c>
      <c r="B665" s="3"/>
      <c r="C665" s="3"/>
      <c r="D665" s="3"/>
      <c r="E665" s="187"/>
      <c r="F665" s="187"/>
      <c r="G665" s="187"/>
      <c r="H665" s="189" t="s">
        <v>501</v>
      </c>
      <c r="I665" s="384"/>
      <c r="J665" s="189" t="s">
        <v>458</v>
      </c>
    </row>
    <row r="666" spans="1:10" x14ac:dyDescent="0.2">
      <c r="A666" s="47"/>
      <c r="B666" s="3"/>
      <c r="C666" s="3"/>
      <c r="D666" s="3"/>
      <c r="E666" s="187"/>
      <c r="F666" s="187"/>
      <c r="G666" s="187"/>
      <c r="H666" s="38" t="s">
        <v>66</v>
      </c>
      <c r="I666" s="191"/>
      <c r="J666" s="38" t="s">
        <v>66</v>
      </c>
    </row>
    <row r="667" spans="1:10" x14ac:dyDescent="0.2">
      <c r="A667" s="3"/>
      <c r="B667" s="3"/>
      <c r="C667" s="3"/>
      <c r="D667" s="3"/>
      <c r="E667" s="187"/>
      <c r="F667" s="187"/>
      <c r="G667" s="187"/>
      <c r="H667" s="190"/>
      <c r="I667" s="191"/>
      <c r="J667" s="621" t="s">
        <v>45</v>
      </c>
    </row>
    <row r="668" spans="1:10" x14ac:dyDescent="0.2">
      <c r="A668" s="35" t="s">
        <v>426</v>
      </c>
      <c r="B668" s="3"/>
      <c r="C668" s="3"/>
      <c r="D668" s="3"/>
      <c r="E668" s="187"/>
      <c r="F668" s="523" t="s">
        <v>45</v>
      </c>
      <c r="G668" s="523" t="s">
        <v>45</v>
      </c>
      <c r="H668" s="644">
        <v>1444951</v>
      </c>
      <c r="I668" s="629" t="s">
        <v>45</v>
      </c>
      <c r="J668" s="644">
        <v>1415453</v>
      </c>
    </row>
    <row r="669" spans="1:10" x14ac:dyDescent="0.2">
      <c r="A669" s="3"/>
      <c r="B669" s="3"/>
      <c r="C669" s="3"/>
      <c r="D669" s="3"/>
      <c r="E669" s="187"/>
      <c r="F669" s="523" t="s">
        <v>45</v>
      </c>
      <c r="G669" s="523" t="s">
        <v>45</v>
      </c>
      <c r="H669" s="629" t="s">
        <v>45</v>
      </c>
      <c r="I669" s="629" t="s">
        <v>45</v>
      </c>
      <c r="J669" s="629" t="s">
        <v>45</v>
      </c>
    </row>
    <row r="670" spans="1:10" x14ac:dyDescent="0.2">
      <c r="A670" s="3" t="s">
        <v>691</v>
      </c>
      <c r="B670" s="3"/>
      <c r="C670" s="3"/>
      <c r="D670" s="3"/>
      <c r="E670" s="187"/>
      <c r="F670" s="523" t="s">
        <v>45</v>
      </c>
      <c r="G670" s="523" t="s">
        <v>45</v>
      </c>
      <c r="H670" s="629" t="s">
        <v>45</v>
      </c>
      <c r="I670" s="629" t="s">
        <v>45</v>
      </c>
      <c r="J670" s="629" t="s">
        <v>45</v>
      </c>
    </row>
    <row r="671" spans="1:10" x14ac:dyDescent="0.2">
      <c r="A671" s="3"/>
      <c r="B671" s="3"/>
      <c r="C671" s="3"/>
      <c r="D671" s="3"/>
      <c r="E671" s="187"/>
      <c r="F671" s="523" t="s">
        <v>45</v>
      </c>
      <c r="G671" s="523" t="s">
        <v>45</v>
      </c>
      <c r="H671" s="629" t="s">
        <v>45</v>
      </c>
      <c r="I671" s="629" t="s">
        <v>45</v>
      </c>
      <c r="J671" s="553" t="s">
        <v>45</v>
      </c>
    </row>
    <row r="672" spans="1:10" x14ac:dyDescent="0.2">
      <c r="A672" s="3" t="s">
        <v>692</v>
      </c>
      <c r="B672" s="3"/>
      <c r="C672" s="3"/>
      <c r="D672" s="3"/>
      <c r="E672" s="187"/>
      <c r="F672" s="523" t="s">
        <v>45</v>
      </c>
      <c r="G672" s="523" t="s">
        <v>45</v>
      </c>
      <c r="H672" s="553">
        <v>1701405</v>
      </c>
      <c r="I672" s="629" t="s">
        <v>45</v>
      </c>
      <c r="J672" s="553">
        <v>1693391</v>
      </c>
    </row>
    <row r="673" spans="1:10" x14ac:dyDescent="0.2">
      <c r="A673" s="3"/>
      <c r="B673" s="3"/>
      <c r="C673" s="3"/>
      <c r="D673" s="3"/>
      <c r="E673" s="187"/>
      <c r="F673" s="523" t="s">
        <v>45</v>
      </c>
      <c r="G673" s="523" t="s">
        <v>45</v>
      </c>
      <c r="H673" s="553" t="s">
        <v>45</v>
      </c>
      <c r="I673" s="629" t="s">
        <v>45</v>
      </c>
      <c r="J673" s="553" t="s">
        <v>45</v>
      </c>
    </row>
    <row r="674" spans="1:10" x14ac:dyDescent="0.2">
      <c r="A674" s="3" t="s">
        <v>693</v>
      </c>
      <c r="B674" s="3"/>
      <c r="C674" s="3"/>
      <c r="D674" s="3"/>
      <c r="E674" s="187"/>
      <c r="F674" s="523" t="s">
        <v>45</v>
      </c>
      <c r="G674" s="523" t="s">
        <v>45</v>
      </c>
      <c r="H674" s="553" t="s">
        <v>45</v>
      </c>
      <c r="I674" s="629" t="s">
        <v>45</v>
      </c>
      <c r="J674" s="553" t="s">
        <v>45</v>
      </c>
    </row>
    <row r="675" spans="1:10" x14ac:dyDescent="0.2">
      <c r="A675" s="3"/>
      <c r="B675" s="3"/>
      <c r="C675" s="3"/>
      <c r="D675" s="3"/>
      <c r="E675" s="187"/>
      <c r="F675" s="523" t="s">
        <v>45</v>
      </c>
      <c r="G675" s="523" t="s">
        <v>45</v>
      </c>
      <c r="H675" s="553" t="s">
        <v>45</v>
      </c>
      <c r="I675" s="629" t="s">
        <v>45</v>
      </c>
      <c r="J675" s="553" t="s">
        <v>45</v>
      </c>
    </row>
    <row r="676" spans="1:10" x14ac:dyDescent="0.2">
      <c r="A676" s="6" t="s">
        <v>511</v>
      </c>
      <c r="B676" s="3"/>
      <c r="C676" s="3"/>
      <c r="D676" s="3"/>
      <c r="E676" s="187"/>
      <c r="F676" s="523" t="s">
        <v>45</v>
      </c>
      <c r="G676" s="523" t="s">
        <v>45</v>
      </c>
      <c r="H676" s="553" t="s">
        <v>45</v>
      </c>
      <c r="I676" s="629" t="s">
        <v>45</v>
      </c>
      <c r="J676" s="553" t="s">
        <v>45</v>
      </c>
    </row>
    <row r="677" spans="1:10" x14ac:dyDescent="0.2">
      <c r="A677" s="3"/>
      <c r="B677" s="3"/>
      <c r="C677" s="3"/>
      <c r="D677" s="3"/>
      <c r="E677" s="187"/>
      <c r="F677" s="523" t="s">
        <v>45</v>
      </c>
      <c r="G677" s="523" t="s">
        <v>45</v>
      </c>
      <c r="H677" s="553" t="s">
        <v>45</v>
      </c>
      <c r="I677" s="629" t="s">
        <v>45</v>
      </c>
      <c r="J677" s="553" t="s">
        <v>45</v>
      </c>
    </row>
    <row r="678" spans="1:10" x14ac:dyDescent="0.2">
      <c r="A678" s="3" t="s">
        <v>694</v>
      </c>
      <c r="B678" s="3"/>
      <c r="C678" s="3"/>
      <c r="D678" s="3"/>
      <c r="E678" s="187"/>
      <c r="F678" s="523" t="s">
        <v>45</v>
      </c>
      <c r="G678" s="523" t="s">
        <v>45</v>
      </c>
      <c r="H678" s="553" t="s">
        <v>45</v>
      </c>
      <c r="I678" s="629" t="s">
        <v>45</v>
      </c>
      <c r="J678" s="553" t="s">
        <v>45</v>
      </c>
    </row>
    <row r="679" spans="1:10" x14ac:dyDescent="0.2">
      <c r="A679" s="3"/>
      <c r="B679" s="3"/>
      <c r="C679" s="3"/>
      <c r="D679" s="3"/>
      <c r="E679" s="187"/>
      <c r="F679" s="523" t="s">
        <v>45</v>
      </c>
      <c r="G679" s="523" t="s">
        <v>45</v>
      </c>
      <c r="H679" s="553" t="s">
        <v>45</v>
      </c>
      <c r="I679" s="629" t="s">
        <v>45</v>
      </c>
      <c r="J679" s="553" t="s">
        <v>45</v>
      </c>
    </row>
    <row r="680" spans="1:10" x14ac:dyDescent="0.2">
      <c r="A680" s="3" t="s">
        <v>695</v>
      </c>
      <c r="B680" s="3"/>
      <c r="C680" s="3"/>
      <c r="D680" s="3"/>
      <c r="E680" s="187"/>
      <c r="F680" s="523" t="s">
        <v>45</v>
      </c>
      <c r="G680" s="523" t="s">
        <v>45</v>
      </c>
      <c r="H680" s="553" t="s">
        <v>45</v>
      </c>
      <c r="I680" s="629" t="s">
        <v>45</v>
      </c>
      <c r="J680" s="553" t="s">
        <v>45</v>
      </c>
    </row>
    <row r="681" spans="1:10" x14ac:dyDescent="0.2">
      <c r="A681" s="41"/>
      <c r="B681" s="3"/>
      <c r="C681" s="3"/>
      <c r="D681" s="3"/>
      <c r="E681" s="187"/>
      <c r="F681" s="523" t="s">
        <v>45</v>
      </c>
      <c r="G681" s="523" t="s">
        <v>45</v>
      </c>
      <c r="H681" s="628" t="s">
        <v>45</v>
      </c>
      <c r="I681" s="629" t="s">
        <v>45</v>
      </c>
      <c r="J681" s="560" t="s">
        <v>45</v>
      </c>
    </row>
    <row r="682" spans="1:10" x14ac:dyDescent="0.2">
      <c r="A682" s="41"/>
      <c r="B682" s="3"/>
      <c r="C682" s="3"/>
      <c r="D682" s="3"/>
      <c r="E682" s="187"/>
      <c r="F682" s="523" t="s">
        <v>45</v>
      </c>
      <c r="G682" s="523" t="s">
        <v>45</v>
      </c>
      <c r="H682" s="631" t="s">
        <v>45</v>
      </c>
      <c r="I682" s="629" t="s">
        <v>45</v>
      </c>
      <c r="J682" s="631" t="s">
        <v>45</v>
      </c>
    </row>
    <row r="683" spans="1:10" x14ac:dyDescent="0.2">
      <c r="A683" s="10" t="s">
        <v>780</v>
      </c>
      <c r="B683" s="3"/>
      <c r="C683" s="3"/>
      <c r="D683" s="3"/>
      <c r="E683" s="187"/>
      <c r="F683" s="523" t="s">
        <v>45</v>
      </c>
      <c r="G683" s="523" t="s">
        <v>45</v>
      </c>
      <c r="H683" s="645">
        <v>1701405</v>
      </c>
      <c r="I683" s="629" t="s">
        <v>45</v>
      </c>
      <c r="J683" s="645">
        <v>1693391</v>
      </c>
    </row>
    <row r="684" spans="1:10" x14ac:dyDescent="0.2">
      <c r="A684" s="41"/>
      <c r="B684" s="3"/>
      <c r="C684" s="3"/>
      <c r="D684" s="3"/>
      <c r="E684" s="187"/>
      <c r="F684" s="523" t="s">
        <v>45</v>
      </c>
      <c r="G684" s="523" t="s">
        <v>45</v>
      </c>
      <c r="H684" s="646" t="s">
        <v>45</v>
      </c>
      <c r="I684" s="629" t="s">
        <v>45</v>
      </c>
      <c r="J684" s="646" t="s">
        <v>45</v>
      </c>
    </row>
    <row r="685" spans="1:10" x14ac:dyDescent="0.2">
      <c r="A685" s="41"/>
      <c r="B685" s="3"/>
      <c r="C685" s="3"/>
      <c r="D685" s="3"/>
      <c r="E685" s="187"/>
      <c r="F685" s="523" t="s">
        <v>45</v>
      </c>
      <c r="G685" s="523" t="s">
        <v>45</v>
      </c>
      <c r="H685" s="629" t="s">
        <v>45</v>
      </c>
      <c r="I685" s="629" t="s">
        <v>45</v>
      </c>
      <c r="J685" s="629" t="s">
        <v>45</v>
      </c>
    </row>
    <row r="686" spans="1:10" ht="13.5" thickBot="1" x14ac:dyDescent="0.25">
      <c r="A686" s="10" t="s">
        <v>696</v>
      </c>
      <c r="B686" s="3"/>
      <c r="C686" s="3"/>
      <c r="D686" s="3"/>
      <c r="E686" s="187"/>
      <c r="F686" s="523" t="s">
        <v>45</v>
      </c>
      <c r="G686" s="523" t="s">
        <v>45</v>
      </c>
      <c r="H686" s="642">
        <v>256454</v>
      </c>
      <c r="I686" s="629" t="s">
        <v>45</v>
      </c>
      <c r="J686" s="642">
        <v>277938</v>
      </c>
    </row>
    <row r="687" spans="1:10" ht="13.5" thickTop="1" x14ac:dyDescent="0.2">
      <c r="A687" s="10"/>
      <c r="B687" s="3"/>
      <c r="C687" s="3"/>
      <c r="D687" s="3"/>
      <c r="E687" s="187"/>
      <c r="F687" s="523" t="s">
        <v>45</v>
      </c>
      <c r="G687" s="523" t="s">
        <v>45</v>
      </c>
      <c r="H687" s="619" t="s">
        <v>45</v>
      </c>
      <c r="I687" s="622" t="s">
        <v>45</v>
      </c>
      <c r="J687" s="619" t="s">
        <v>45</v>
      </c>
    </row>
  </sheetData>
  <phoneticPr fontId="9" type="noConversion"/>
  <pageMargins left="0.75" right="0.75" top="1" bottom="1" header="0.5" footer="0.5"/>
  <pageSetup paperSize="9" scale="75" firstPageNumber="0" orientation="portrait" useFirstPageNumber="1" horizontalDpi="4294967292" r:id="rId1"/>
  <headerFooter alignWithMargins="0">
    <oddFooter>&amp;RPagina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92"/>
  <sheetViews>
    <sheetView workbookViewId="0">
      <selection activeCell="N20" sqref="N20"/>
    </sheetView>
  </sheetViews>
  <sheetFormatPr defaultColWidth="8.85546875" defaultRowHeight="12.75" x14ac:dyDescent="0.2"/>
  <cols>
    <col min="1" max="1" width="18.28515625" customWidth="1"/>
    <col min="4" max="4" width="2.7109375" bestFit="1" customWidth="1"/>
    <col min="5" max="5" width="3.28515625" bestFit="1" customWidth="1"/>
    <col min="6" max="6" width="14.140625" bestFit="1" customWidth="1"/>
    <col min="7" max="7" width="3.28515625" bestFit="1" customWidth="1"/>
    <col min="8" max="8" width="14.140625" bestFit="1" customWidth="1"/>
  </cols>
  <sheetData>
    <row r="2" spans="1:8" ht="15.75" x14ac:dyDescent="0.25">
      <c r="A2" s="13" t="s">
        <v>79</v>
      </c>
    </row>
    <row r="3" spans="1:8" x14ac:dyDescent="0.2">
      <c r="A3" s="15"/>
      <c r="B3" s="15"/>
      <c r="C3" s="15"/>
      <c r="D3" s="15"/>
      <c r="E3" s="15"/>
      <c r="F3" s="15"/>
      <c r="G3" s="15"/>
      <c r="H3" s="15"/>
    </row>
    <row r="4" spans="1:8" ht="15.75" x14ac:dyDescent="0.25">
      <c r="A4" s="13" t="s">
        <v>271</v>
      </c>
      <c r="B4" s="3"/>
      <c r="C4" s="43"/>
      <c r="D4" s="3"/>
      <c r="E4" s="43"/>
      <c r="F4" s="3"/>
      <c r="G4" s="3"/>
      <c r="H4" s="3"/>
    </row>
    <row r="5" spans="1:8" x14ac:dyDescent="0.2">
      <c r="A5" s="3"/>
      <c r="B5" s="3"/>
      <c r="C5" s="43"/>
      <c r="D5" s="3"/>
      <c r="E5" s="43"/>
      <c r="F5" s="3"/>
      <c r="G5" s="3"/>
      <c r="H5" s="3"/>
    </row>
    <row r="6" spans="1:8" x14ac:dyDescent="0.2">
      <c r="A6" s="3"/>
      <c r="B6" s="3"/>
      <c r="C6" s="43"/>
      <c r="D6" s="3"/>
      <c r="E6" s="43"/>
      <c r="F6" s="3"/>
      <c r="G6" s="3"/>
      <c r="H6" s="3"/>
    </row>
    <row r="7" spans="1:8" x14ac:dyDescent="0.2">
      <c r="A7" s="10" t="s">
        <v>426</v>
      </c>
      <c r="B7" s="3"/>
      <c r="C7" s="43"/>
      <c r="D7" s="3"/>
      <c r="E7" s="43"/>
      <c r="F7" s="3"/>
      <c r="G7" s="3"/>
      <c r="H7" s="3"/>
    </row>
    <row r="8" spans="1:8" x14ac:dyDescent="0.2">
      <c r="A8" s="10"/>
      <c r="B8" s="3"/>
      <c r="C8" s="43"/>
      <c r="D8" s="3"/>
      <c r="E8" s="43"/>
      <c r="F8" s="3"/>
      <c r="G8" s="3"/>
      <c r="H8" s="3"/>
    </row>
    <row r="9" spans="1:8" x14ac:dyDescent="0.2">
      <c r="A9" s="3"/>
      <c r="B9" s="3"/>
      <c r="C9" s="43"/>
      <c r="D9" s="3"/>
      <c r="E9" s="43"/>
      <c r="F9" s="3"/>
      <c r="G9" s="3"/>
      <c r="H9" s="3"/>
    </row>
    <row r="10" spans="1:8" x14ac:dyDescent="0.2">
      <c r="A10" s="3"/>
      <c r="B10" s="3"/>
      <c r="C10" s="43"/>
      <c r="D10" s="1"/>
      <c r="E10" s="54"/>
      <c r="F10" s="54" t="s">
        <v>66</v>
      </c>
      <c r="G10" s="54"/>
      <c r="H10" s="54" t="s">
        <v>66</v>
      </c>
    </row>
    <row r="11" spans="1:8" x14ac:dyDescent="0.2">
      <c r="A11" s="3"/>
      <c r="B11" s="3"/>
      <c r="C11" s="43"/>
      <c r="D11" s="1"/>
      <c r="E11" s="54"/>
      <c r="F11" s="54"/>
      <c r="G11" s="54"/>
      <c r="H11" s="54"/>
    </row>
    <row r="12" spans="1:8" x14ac:dyDescent="0.2">
      <c r="A12" s="192" t="s">
        <v>731</v>
      </c>
      <c r="B12" s="3"/>
      <c r="C12" s="43"/>
      <c r="D12" s="1"/>
      <c r="E12" s="549" t="s">
        <v>45</v>
      </c>
      <c r="F12" s="525" t="s">
        <v>45</v>
      </c>
      <c r="G12" s="549" t="s">
        <v>45</v>
      </c>
      <c r="H12" s="540">
        <v>19179785</v>
      </c>
    </row>
    <row r="13" spans="1:8" x14ac:dyDescent="0.2">
      <c r="A13" s="3"/>
      <c r="B13" s="3"/>
      <c r="C13" s="43"/>
      <c r="D13" s="1"/>
      <c r="E13" s="549" t="s">
        <v>45</v>
      </c>
      <c r="F13" s="525" t="s">
        <v>45</v>
      </c>
      <c r="G13" s="549" t="s">
        <v>45</v>
      </c>
      <c r="H13" s="525" t="s">
        <v>45</v>
      </c>
    </row>
    <row r="14" spans="1:8" x14ac:dyDescent="0.2">
      <c r="A14" s="35" t="s">
        <v>611</v>
      </c>
      <c r="B14" s="3"/>
      <c r="C14" s="43"/>
      <c r="D14" s="1"/>
      <c r="E14" s="549" t="s">
        <v>45</v>
      </c>
      <c r="F14" s="525" t="s">
        <v>45</v>
      </c>
      <c r="G14" s="549" t="s">
        <v>45</v>
      </c>
      <c r="H14" s="525" t="s">
        <v>45</v>
      </c>
    </row>
    <row r="15" spans="1:8" x14ac:dyDescent="0.2">
      <c r="A15" s="35"/>
      <c r="B15" s="3"/>
      <c r="C15" s="43"/>
      <c r="D15" s="1"/>
      <c r="E15" s="549" t="s">
        <v>45</v>
      </c>
      <c r="F15" s="525" t="s">
        <v>45</v>
      </c>
      <c r="G15" s="549" t="s">
        <v>45</v>
      </c>
      <c r="H15" s="525" t="s">
        <v>45</v>
      </c>
    </row>
    <row r="16" spans="1:8" x14ac:dyDescent="0.2">
      <c r="A16" s="11" t="s">
        <v>507</v>
      </c>
      <c r="B16" s="3"/>
      <c r="C16" s="43"/>
      <c r="D16" s="1"/>
      <c r="E16" s="549" t="s">
        <v>45</v>
      </c>
      <c r="F16" s="553" t="s">
        <v>45</v>
      </c>
      <c r="G16" s="549" t="s">
        <v>45</v>
      </c>
      <c r="H16" s="540" t="s">
        <v>45</v>
      </c>
    </row>
    <row r="17" spans="1:8" x14ac:dyDescent="0.2">
      <c r="A17" s="35"/>
      <c r="B17" s="3"/>
      <c r="C17" s="43"/>
      <c r="D17" s="1"/>
      <c r="E17" s="549" t="s">
        <v>45</v>
      </c>
      <c r="F17" s="586" t="s">
        <v>45</v>
      </c>
      <c r="G17" s="549" t="s">
        <v>45</v>
      </c>
      <c r="H17" s="525" t="s">
        <v>45</v>
      </c>
    </row>
    <row r="18" spans="1:8" x14ac:dyDescent="0.2">
      <c r="A18" s="8" t="s">
        <v>612</v>
      </c>
      <c r="B18" s="3"/>
      <c r="C18" s="43"/>
      <c r="D18" s="1"/>
      <c r="E18" s="549" t="s">
        <v>45</v>
      </c>
      <c r="F18" s="530">
        <v>190280</v>
      </c>
      <c r="G18" s="549" t="s">
        <v>45</v>
      </c>
      <c r="H18" s="525" t="s">
        <v>45</v>
      </c>
    </row>
    <row r="19" spans="1:8" x14ac:dyDescent="0.2">
      <c r="A19" s="8"/>
      <c r="B19" s="3"/>
      <c r="C19" s="43"/>
      <c r="D19" s="1"/>
      <c r="E19" s="549" t="s">
        <v>45</v>
      </c>
      <c r="F19" s="530" t="s">
        <v>45</v>
      </c>
      <c r="G19" s="549" t="s">
        <v>45</v>
      </c>
      <c r="H19" s="525" t="s">
        <v>45</v>
      </c>
    </row>
    <row r="20" spans="1:8" x14ac:dyDescent="0.2">
      <c r="A20" s="8" t="s">
        <v>613</v>
      </c>
      <c r="B20" s="3"/>
      <c r="C20" s="43"/>
      <c r="D20" s="1"/>
      <c r="E20" s="549" t="s">
        <v>45</v>
      </c>
      <c r="F20" s="530">
        <v>34198</v>
      </c>
      <c r="G20" s="549" t="s">
        <v>45</v>
      </c>
      <c r="H20" s="525" t="s">
        <v>45</v>
      </c>
    </row>
    <row r="21" spans="1:8" x14ac:dyDescent="0.2">
      <c r="A21" s="8"/>
      <c r="B21" s="3"/>
      <c r="C21" s="43"/>
      <c r="D21" s="1"/>
      <c r="E21" s="549" t="s">
        <v>45</v>
      </c>
      <c r="F21" s="530" t="s">
        <v>45</v>
      </c>
      <c r="G21" s="549" t="s">
        <v>45</v>
      </c>
      <c r="H21" s="525" t="s">
        <v>45</v>
      </c>
    </row>
    <row r="22" spans="1:8" x14ac:dyDescent="0.2">
      <c r="A22" s="8" t="s">
        <v>614</v>
      </c>
      <c r="B22" s="3"/>
      <c r="C22" s="43"/>
      <c r="D22" s="1"/>
      <c r="E22" s="549" t="s">
        <v>45</v>
      </c>
      <c r="F22" s="530">
        <v>18084</v>
      </c>
      <c r="G22" s="549" t="s">
        <v>45</v>
      </c>
      <c r="H22" s="525" t="s">
        <v>45</v>
      </c>
    </row>
    <row r="23" spans="1:8" x14ac:dyDescent="0.2">
      <c r="A23" s="8"/>
      <c r="B23" s="3"/>
      <c r="C23" s="43"/>
      <c r="D23" s="1"/>
      <c r="E23" s="549" t="s">
        <v>45</v>
      </c>
      <c r="F23" s="530" t="s">
        <v>45</v>
      </c>
      <c r="G23" s="549" t="s">
        <v>45</v>
      </c>
      <c r="H23" s="525" t="s">
        <v>45</v>
      </c>
    </row>
    <row r="24" spans="1:8" x14ac:dyDescent="0.2">
      <c r="A24" s="8" t="s">
        <v>496</v>
      </c>
      <c r="B24" s="3"/>
      <c r="C24" s="43"/>
      <c r="D24" s="1"/>
      <c r="E24" s="549" t="s">
        <v>45</v>
      </c>
      <c r="F24" s="530">
        <v>11408</v>
      </c>
      <c r="G24" s="549" t="s">
        <v>45</v>
      </c>
      <c r="H24" s="525" t="s">
        <v>45</v>
      </c>
    </row>
    <row r="25" spans="1:8" x14ac:dyDescent="0.2">
      <c r="A25" s="8"/>
      <c r="B25" s="3"/>
      <c r="C25" s="43"/>
      <c r="D25" s="1"/>
      <c r="E25" s="549" t="s">
        <v>45</v>
      </c>
      <c r="F25" s="591" t="s">
        <v>45</v>
      </c>
      <c r="G25" s="549" t="s">
        <v>45</v>
      </c>
      <c r="H25" s="525" t="s">
        <v>45</v>
      </c>
    </row>
    <row r="26" spans="1:8" x14ac:dyDescent="0.2">
      <c r="A26" s="8"/>
      <c r="B26" s="3"/>
      <c r="C26" s="43"/>
      <c r="D26" s="1"/>
      <c r="E26" s="549" t="s">
        <v>45</v>
      </c>
      <c r="F26" s="525" t="s">
        <v>45</v>
      </c>
      <c r="G26" s="549" t="s">
        <v>45</v>
      </c>
      <c r="H26" s="529">
        <v>253970</v>
      </c>
    </row>
    <row r="27" spans="1:8" x14ac:dyDescent="0.2">
      <c r="A27" s="8"/>
      <c r="B27" s="3"/>
      <c r="C27" s="43"/>
      <c r="D27" s="1"/>
      <c r="E27" s="549" t="s">
        <v>45</v>
      </c>
      <c r="F27" s="525" t="s">
        <v>45</v>
      </c>
      <c r="G27" s="549" t="s">
        <v>45</v>
      </c>
      <c r="H27" s="525" t="s">
        <v>45</v>
      </c>
    </row>
    <row r="28" spans="1:8" x14ac:dyDescent="0.2">
      <c r="A28" s="8" t="s">
        <v>615</v>
      </c>
      <c r="B28" s="3"/>
      <c r="C28" s="43"/>
      <c r="D28" s="1"/>
      <c r="E28" s="549" t="s">
        <v>45</v>
      </c>
      <c r="F28" s="525" t="s">
        <v>45</v>
      </c>
      <c r="G28" s="549" t="s">
        <v>45</v>
      </c>
      <c r="H28" s="525" t="s">
        <v>45</v>
      </c>
    </row>
    <row r="29" spans="1:8" x14ac:dyDescent="0.2">
      <c r="A29" s="8"/>
      <c r="B29" s="3"/>
      <c r="C29" s="43"/>
      <c r="D29" s="1"/>
      <c r="E29" s="549" t="s">
        <v>45</v>
      </c>
      <c r="F29" s="525" t="s">
        <v>45</v>
      </c>
      <c r="G29" s="549" t="s">
        <v>45</v>
      </c>
      <c r="H29" s="525" t="s">
        <v>45</v>
      </c>
    </row>
    <row r="30" spans="1:8" x14ac:dyDescent="0.2">
      <c r="A30" s="8" t="s">
        <v>616</v>
      </c>
      <c r="B30" s="3"/>
      <c r="C30" s="43"/>
      <c r="D30" s="1"/>
      <c r="E30" s="549" t="s">
        <v>45</v>
      </c>
      <c r="F30" s="610" t="s">
        <v>45</v>
      </c>
      <c r="G30" s="549" t="s">
        <v>45</v>
      </c>
      <c r="H30" s="525" t="s">
        <v>45</v>
      </c>
    </row>
    <row r="31" spans="1:8" x14ac:dyDescent="0.2">
      <c r="A31" s="8"/>
      <c r="B31" s="3"/>
      <c r="C31" s="43"/>
      <c r="D31" s="1"/>
      <c r="E31" s="549" t="s">
        <v>45</v>
      </c>
      <c r="F31" s="610" t="s">
        <v>45</v>
      </c>
      <c r="G31" s="549" t="s">
        <v>45</v>
      </c>
      <c r="H31" s="525" t="s">
        <v>45</v>
      </c>
    </row>
    <row r="32" spans="1:8" x14ac:dyDescent="0.2">
      <c r="A32" s="8" t="s">
        <v>617</v>
      </c>
      <c r="B32" s="3"/>
      <c r="C32" s="43"/>
      <c r="D32" s="1"/>
      <c r="E32" s="549" t="s">
        <v>45</v>
      </c>
      <c r="F32" s="610" t="s">
        <v>45</v>
      </c>
      <c r="G32" s="549" t="s">
        <v>45</v>
      </c>
      <c r="H32" s="525" t="s">
        <v>45</v>
      </c>
    </row>
    <row r="33" spans="1:8" x14ac:dyDescent="0.2">
      <c r="A33" s="8"/>
      <c r="B33" s="3"/>
      <c r="C33" s="43"/>
      <c r="D33" s="1"/>
      <c r="E33" s="549" t="s">
        <v>45</v>
      </c>
      <c r="F33" s="610" t="s">
        <v>45</v>
      </c>
      <c r="G33" s="549" t="s">
        <v>45</v>
      </c>
      <c r="H33" s="525" t="s">
        <v>45</v>
      </c>
    </row>
    <row r="34" spans="1:8" x14ac:dyDescent="0.2">
      <c r="A34" s="8" t="s">
        <v>618</v>
      </c>
      <c r="B34" s="3"/>
      <c r="C34" s="43"/>
      <c r="D34" s="1"/>
      <c r="E34" s="549" t="s">
        <v>45</v>
      </c>
      <c r="F34" s="610" t="s">
        <v>45</v>
      </c>
      <c r="G34" s="549" t="s">
        <v>45</v>
      </c>
      <c r="H34" s="525" t="s">
        <v>45</v>
      </c>
    </row>
    <row r="35" spans="1:8" x14ac:dyDescent="0.2">
      <c r="A35" s="8"/>
      <c r="B35" s="3"/>
      <c r="C35" s="43"/>
      <c r="D35" s="1"/>
      <c r="E35" s="549" t="s">
        <v>45</v>
      </c>
      <c r="F35" s="560" t="s">
        <v>45</v>
      </c>
      <c r="G35" s="549" t="s">
        <v>45</v>
      </c>
      <c r="H35" s="525" t="s">
        <v>45</v>
      </c>
    </row>
    <row r="36" spans="1:8" x14ac:dyDescent="0.2">
      <c r="A36" s="8"/>
      <c r="B36" s="3"/>
      <c r="C36" s="43"/>
      <c r="D36" s="1"/>
      <c r="E36" s="549" t="s">
        <v>45</v>
      </c>
      <c r="F36" s="525" t="s">
        <v>45</v>
      </c>
      <c r="G36" s="549" t="s">
        <v>45</v>
      </c>
      <c r="H36" s="529" t="s">
        <v>45</v>
      </c>
    </row>
    <row r="37" spans="1:8" x14ac:dyDescent="0.2">
      <c r="A37" s="8"/>
      <c r="B37" s="3"/>
      <c r="C37" s="43"/>
      <c r="D37" s="1"/>
      <c r="E37" s="549" t="s">
        <v>45</v>
      </c>
      <c r="F37" s="525" t="s">
        <v>45</v>
      </c>
      <c r="G37" s="549" t="s">
        <v>45</v>
      </c>
      <c r="H37" s="525" t="s">
        <v>45</v>
      </c>
    </row>
    <row r="38" spans="1:8" x14ac:dyDescent="0.2">
      <c r="A38" s="8" t="s">
        <v>619</v>
      </c>
      <c r="B38" s="3"/>
      <c r="C38" s="43"/>
      <c r="D38" s="1"/>
      <c r="E38" s="549" t="s">
        <v>45</v>
      </c>
      <c r="F38" s="525" t="s">
        <v>45</v>
      </c>
      <c r="G38" s="549" t="s">
        <v>45</v>
      </c>
      <c r="H38" s="525" t="s">
        <v>45</v>
      </c>
    </row>
    <row r="39" spans="1:8" x14ac:dyDescent="0.2">
      <c r="A39" s="8"/>
      <c r="B39" s="3"/>
      <c r="C39" s="43"/>
      <c r="D39" s="1"/>
      <c r="E39" s="549" t="s">
        <v>45</v>
      </c>
      <c r="F39" s="525" t="s">
        <v>45</v>
      </c>
      <c r="G39" s="549" t="s">
        <v>45</v>
      </c>
      <c r="H39" s="525" t="s">
        <v>45</v>
      </c>
    </row>
    <row r="40" spans="1:8" x14ac:dyDescent="0.2">
      <c r="A40" s="8" t="s">
        <v>620</v>
      </c>
      <c r="B40" s="3"/>
      <c r="C40" s="43"/>
      <c r="D40" s="1"/>
      <c r="E40" s="549" t="s">
        <v>45</v>
      </c>
      <c r="F40" s="553" t="s">
        <v>45</v>
      </c>
      <c r="G40" s="549" t="s">
        <v>45</v>
      </c>
      <c r="H40" s="525" t="s">
        <v>45</v>
      </c>
    </row>
    <row r="41" spans="1:8" x14ac:dyDescent="0.2">
      <c r="A41" s="8"/>
      <c r="B41" s="3"/>
      <c r="C41" s="43"/>
      <c r="D41" s="1"/>
      <c r="E41" s="549" t="s">
        <v>45</v>
      </c>
      <c r="F41" s="553" t="s">
        <v>45</v>
      </c>
      <c r="G41" s="549" t="s">
        <v>45</v>
      </c>
      <c r="H41" s="525" t="s">
        <v>45</v>
      </c>
    </row>
    <row r="42" spans="1:8" x14ac:dyDescent="0.2">
      <c r="A42" s="8" t="s">
        <v>621</v>
      </c>
      <c r="B42" s="3"/>
      <c r="C42" s="43"/>
      <c r="D42" s="1"/>
      <c r="E42" s="549" t="s">
        <v>45</v>
      </c>
      <c r="F42" s="553" t="s">
        <v>45</v>
      </c>
      <c r="G42" s="549" t="s">
        <v>45</v>
      </c>
      <c r="H42" s="525" t="s">
        <v>45</v>
      </c>
    </row>
    <row r="43" spans="1:8" x14ac:dyDescent="0.2">
      <c r="A43" s="55"/>
      <c r="B43" s="3"/>
      <c r="C43" s="43"/>
      <c r="D43" s="1"/>
      <c r="E43" s="549" t="s">
        <v>45</v>
      </c>
      <c r="F43" s="591" t="s">
        <v>45</v>
      </c>
      <c r="G43" s="549" t="s">
        <v>45</v>
      </c>
      <c r="H43" s="525" t="s">
        <v>45</v>
      </c>
    </row>
    <row r="44" spans="1:8" x14ac:dyDescent="0.2">
      <c r="A44" s="55"/>
      <c r="B44" s="3"/>
      <c r="C44" s="43"/>
      <c r="D44" s="1"/>
      <c r="E44" s="549" t="s">
        <v>45</v>
      </c>
      <c r="F44" s="525" t="s">
        <v>45</v>
      </c>
      <c r="G44" s="549" t="s">
        <v>45</v>
      </c>
      <c r="H44" s="529" t="s">
        <v>45</v>
      </c>
    </row>
    <row r="45" spans="1:8" x14ac:dyDescent="0.2">
      <c r="A45" s="55"/>
      <c r="B45" s="3"/>
      <c r="C45" s="43"/>
      <c r="D45" s="1"/>
      <c r="E45" s="549" t="s">
        <v>45</v>
      </c>
      <c r="F45" s="525" t="s">
        <v>45</v>
      </c>
      <c r="G45" s="549" t="s">
        <v>45</v>
      </c>
      <c r="H45" s="525" t="s">
        <v>45</v>
      </c>
    </row>
    <row r="46" spans="1:8" x14ac:dyDescent="0.2">
      <c r="A46" s="8" t="s">
        <v>622</v>
      </c>
      <c r="B46" s="3"/>
      <c r="C46" s="43"/>
      <c r="D46" s="1"/>
      <c r="E46" s="549" t="s">
        <v>45</v>
      </c>
      <c r="F46" s="525" t="s">
        <v>45</v>
      </c>
      <c r="G46" s="549" t="s">
        <v>45</v>
      </c>
      <c r="H46" s="525" t="s">
        <v>45</v>
      </c>
    </row>
    <row r="47" spans="1:8" x14ac:dyDescent="0.2">
      <c r="A47" s="8"/>
      <c r="B47" s="3"/>
      <c r="C47" s="43"/>
      <c r="D47" s="1"/>
      <c r="E47" s="549" t="s">
        <v>45</v>
      </c>
      <c r="F47" s="525" t="s">
        <v>45</v>
      </c>
      <c r="G47" s="549" t="s">
        <v>45</v>
      </c>
      <c r="H47" s="525" t="s">
        <v>45</v>
      </c>
    </row>
    <row r="48" spans="1:8" x14ac:dyDescent="0.2">
      <c r="A48" s="8" t="s">
        <v>623</v>
      </c>
      <c r="B48" s="3"/>
      <c r="C48" s="43"/>
      <c r="D48" s="1"/>
      <c r="E48" s="549" t="s">
        <v>45</v>
      </c>
      <c r="F48" s="540">
        <v>-378041</v>
      </c>
      <c r="G48" s="549" t="s">
        <v>45</v>
      </c>
      <c r="H48" s="525" t="s">
        <v>45</v>
      </c>
    </row>
    <row r="49" spans="1:8" x14ac:dyDescent="0.2">
      <c r="A49" s="8"/>
      <c r="B49" s="3"/>
      <c r="C49" s="43"/>
      <c r="D49" s="1"/>
      <c r="E49" s="549" t="s">
        <v>45</v>
      </c>
      <c r="F49" s="540" t="s">
        <v>45</v>
      </c>
      <c r="G49" s="549" t="s">
        <v>45</v>
      </c>
      <c r="H49" s="525" t="s">
        <v>45</v>
      </c>
    </row>
    <row r="50" spans="1:8" x14ac:dyDescent="0.2">
      <c r="A50" s="8" t="s">
        <v>550</v>
      </c>
      <c r="B50" s="3"/>
      <c r="C50" s="43"/>
      <c r="D50" s="1"/>
      <c r="E50" s="549" t="s">
        <v>45</v>
      </c>
      <c r="F50" s="540">
        <v>32112</v>
      </c>
      <c r="G50" s="549" t="s">
        <v>45</v>
      </c>
      <c r="H50" s="525" t="s">
        <v>45</v>
      </c>
    </row>
    <row r="51" spans="1:8" x14ac:dyDescent="0.2">
      <c r="A51" s="8"/>
      <c r="B51" s="3"/>
      <c r="C51" s="43"/>
      <c r="D51" s="1"/>
      <c r="E51" s="549" t="s">
        <v>45</v>
      </c>
      <c r="F51" s="540" t="s">
        <v>45</v>
      </c>
      <c r="G51" s="549" t="s">
        <v>45</v>
      </c>
      <c r="H51" s="525" t="s">
        <v>45</v>
      </c>
    </row>
    <row r="52" spans="1:8" x14ac:dyDescent="0.2">
      <c r="A52" s="8" t="s">
        <v>288</v>
      </c>
      <c r="B52" s="3"/>
      <c r="C52" s="43"/>
      <c r="D52" s="1"/>
      <c r="E52" s="549" t="s">
        <v>45</v>
      </c>
      <c r="F52" s="540">
        <v>104496</v>
      </c>
      <c r="G52" s="549" t="s">
        <v>45</v>
      </c>
      <c r="H52" s="525" t="s">
        <v>45</v>
      </c>
    </row>
    <row r="53" spans="1:8" x14ac:dyDescent="0.2">
      <c r="A53" s="8"/>
      <c r="B53" s="3"/>
      <c r="C53" s="43"/>
      <c r="D53" s="1"/>
      <c r="E53" s="549" t="s">
        <v>45</v>
      </c>
      <c r="F53" s="540" t="s">
        <v>45</v>
      </c>
      <c r="G53" s="549" t="s">
        <v>45</v>
      </c>
      <c r="H53" s="525" t="s">
        <v>45</v>
      </c>
    </row>
    <row r="54" spans="1:8" x14ac:dyDescent="0.2">
      <c r="A54" s="8" t="s">
        <v>624</v>
      </c>
      <c r="B54" s="3"/>
      <c r="C54" s="43"/>
      <c r="D54" s="1"/>
      <c r="E54" s="549" t="s">
        <v>45</v>
      </c>
      <c r="F54" s="540">
        <v>103303</v>
      </c>
      <c r="G54" s="549" t="s">
        <v>45</v>
      </c>
      <c r="H54" s="525" t="s">
        <v>45</v>
      </c>
    </row>
    <row r="55" spans="1:8" x14ac:dyDescent="0.2">
      <c r="A55" s="8"/>
      <c r="B55" s="3"/>
      <c r="C55" s="43"/>
      <c r="D55" s="1"/>
      <c r="E55" s="549" t="s">
        <v>45</v>
      </c>
      <c r="F55" s="591" t="s">
        <v>45</v>
      </c>
      <c r="G55" s="549" t="s">
        <v>45</v>
      </c>
      <c r="H55" s="525" t="s">
        <v>45</v>
      </c>
    </row>
    <row r="56" spans="1:8" x14ac:dyDescent="0.2">
      <c r="A56" s="8"/>
      <c r="B56" s="3"/>
      <c r="C56" s="43"/>
      <c r="D56" s="1"/>
      <c r="E56" s="549" t="s">
        <v>45</v>
      </c>
      <c r="F56" s="525" t="s">
        <v>45</v>
      </c>
      <c r="G56" s="549" t="s">
        <v>45</v>
      </c>
      <c r="H56" s="529">
        <v>-138131</v>
      </c>
    </row>
    <row r="57" spans="1:8" x14ac:dyDescent="0.2">
      <c r="A57" s="55"/>
      <c r="B57" s="3"/>
      <c r="C57" s="43"/>
      <c r="D57" s="1"/>
      <c r="E57" s="549" t="s">
        <v>45</v>
      </c>
      <c r="F57" s="525" t="s">
        <v>45</v>
      </c>
      <c r="G57" s="549" t="s">
        <v>45</v>
      </c>
      <c r="H57" s="549" t="s">
        <v>45</v>
      </c>
    </row>
    <row r="58" spans="1:8" x14ac:dyDescent="0.2">
      <c r="A58" s="8" t="s">
        <v>454</v>
      </c>
      <c r="B58" s="3"/>
      <c r="C58" s="43"/>
      <c r="D58" s="1"/>
      <c r="E58" s="549" t="s">
        <v>45</v>
      </c>
      <c r="F58" s="525" t="s">
        <v>45</v>
      </c>
      <c r="G58" s="549" t="s">
        <v>45</v>
      </c>
      <c r="H58" s="553" t="s">
        <v>45</v>
      </c>
    </row>
    <row r="59" spans="1:8" x14ac:dyDescent="0.2">
      <c r="A59" s="8"/>
      <c r="B59" s="3"/>
      <c r="C59" s="43"/>
      <c r="D59" s="1"/>
      <c r="E59" s="549" t="s">
        <v>45</v>
      </c>
      <c r="F59" s="525" t="s">
        <v>45</v>
      </c>
      <c r="G59" s="549" t="s">
        <v>45</v>
      </c>
      <c r="H59" s="591" t="s">
        <v>45</v>
      </c>
    </row>
    <row r="60" spans="1:8" x14ac:dyDescent="0.2">
      <c r="A60" s="8"/>
      <c r="B60" s="3"/>
      <c r="C60" s="43"/>
      <c r="D60" s="1"/>
      <c r="E60" s="549" t="s">
        <v>45</v>
      </c>
      <c r="F60" s="548" t="s">
        <v>45</v>
      </c>
      <c r="G60" s="549" t="s">
        <v>45</v>
      </c>
      <c r="H60" s="525" t="s">
        <v>45</v>
      </c>
    </row>
    <row r="61" spans="1:8" x14ac:dyDescent="0.2">
      <c r="A61" s="192" t="s">
        <v>804</v>
      </c>
      <c r="B61" s="3"/>
      <c r="C61" s="43"/>
      <c r="D61" s="1"/>
      <c r="E61" s="549" t="s">
        <v>45</v>
      </c>
      <c r="F61" s="525" t="s">
        <v>45</v>
      </c>
      <c r="G61" s="549" t="s">
        <v>45</v>
      </c>
      <c r="H61" s="537">
        <v>19295624</v>
      </c>
    </row>
    <row r="62" spans="1:8" x14ac:dyDescent="0.2">
      <c r="A62" s="192"/>
      <c r="B62" s="3"/>
      <c r="C62" s="43"/>
      <c r="D62" s="1"/>
      <c r="E62" s="549" t="s">
        <v>45</v>
      </c>
      <c r="F62" s="525" t="s">
        <v>45</v>
      </c>
      <c r="G62" s="549" t="s">
        <v>45</v>
      </c>
      <c r="H62" s="537" t="s">
        <v>45</v>
      </c>
    </row>
    <row r="63" spans="1:8" x14ac:dyDescent="0.2">
      <c r="A63" s="192" t="s">
        <v>135</v>
      </c>
      <c r="B63" s="3"/>
      <c r="C63" s="43"/>
      <c r="D63" s="1"/>
      <c r="E63" s="549" t="s">
        <v>45</v>
      </c>
      <c r="F63" s="525" t="s">
        <v>45</v>
      </c>
      <c r="G63" s="549" t="s">
        <v>45</v>
      </c>
      <c r="H63" s="537">
        <v>-265916</v>
      </c>
    </row>
    <row r="64" spans="1:8" x14ac:dyDescent="0.2">
      <c r="A64" s="8"/>
      <c r="B64" s="3"/>
      <c r="C64" s="43"/>
      <c r="D64" s="1"/>
      <c r="E64" s="549" t="s">
        <v>45</v>
      </c>
      <c r="F64" s="525" t="s">
        <v>45</v>
      </c>
      <c r="G64" s="549" t="s">
        <v>45</v>
      </c>
      <c r="H64" s="525" t="s">
        <v>45</v>
      </c>
    </row>
    <row r="65" spans="1:8" x14ac:dyDescent="0.2">
      <c r="A65" s="8" t="s">
        <v>732</v>
      </c>
      <c r="B65" s="3"/>
      <c r="C65" s="43"/>
      <c r="D65" s="1"/>
      <c r="E65" s="549" t="s">
        <v>45</v>
      </c>
      <c r="F65" s="525" t="s">
        <v>45</v>
      </c>
      <c r="G65" s="549" t="s">
        <v>45</v>
      </c>
      <c r="H65" s="561" t="s">
        <v>45</v>
      </c>
    </row>
    <row r="66" spans="1:8" x14ac:dyDescent="0.2">
      <c r="A66" s="8"/>
      <c r="B66" s="3"/>
      <c r="C66" s="43"/>
      <c r="D66" s="1"/>
      <c r="E66" s="549" t="s">
        <v>45</v>
      </c>
      <c r="F66" s="525" t="s">
        <v>45</v>
      </c>
      <c r="G66" s="549" t="s">
        <v>45</v>
      </c>
      <c r="H66" s="591" t="s">
        <v>45</v>
      </c>
    </row>
    <row r="67" spans="1:8" x14ac:dyDescent="0.2">
      <c r="A67" s="8"/>
      <c r="B67" s="3"/>
      <c r="C67" s="43"/>
      <c r="D67" s="1"/>
      <c r="E67" s="549" t="s">
        <v>45</v>
      </c>
      <c r="F67" s="525" t="s">
        <v>45</v>
      </c>
      <c r="G67" s="549" t="s">
        <v>45</v>
      </c>
      <c r="H67" s="525" t="s">
        <v>45</v>
      </c>
    </row>
    <row r="68" spans="1:8" ht="13.5" thickBot="1" x14ac:dyDescent="0.25">
      <c r="A68" s="10" t="s">
        <v>303</v>
      </c>
      <c r="B68" s="3"/>
      <c r="C68" s="43"/>
      <c r="D68" s="1"/>
      <c r="E68" s="549" t="s">
        <v>45</v>
      </c>
      <c r="F68" s="525" t="s">
        <v>45</v>
      </c>
      <c r="G68" s="549" t="s">
        <v>45</v>
      </c>
      <c r="H68" s="647">
        <v>19029708</v>
      </c>
    </row>
    <row r="69" spans="1:8" ht="13.5" thickTop="1" x14ac:dyDescent="0.2">
      <c r="A69" s="8"/>
      <c r="B69" s="3"/>
      <c r="C69" s="43"/>
      <c r="D69" s="1"/>
      <c r="E69" s="549" t="s">
        <v>45</v>
      </c>
      <c r="F69" s="525" t="s">
        <v>45</v>
      </c>
      <c r="G69" s="549" t="s">
        <v>45</v>
      </c>
      <c r="H69" s="525" t="s">
        <v>45</v>
      </c>
    </row>
    <row r="70" spans="1:8" x14ac:dyDescent="0.2">
      <c r="A70" s="8" t="s">
        <v>76</v>
      </c>
      <c r="B70" s="3"/>
      <c r="C70" s="43"/>
      <c r="D70" s="1"/>
      <c r="E70" s="549" t="s">
        <v>45</v>
      </c>
      <c r="F70" s="525" t="s">
        <v>45</v>
      </c>
      <c r="G70" s="549" t="s">
        <v>45</v>
      </c>
      <c r="H70" s="525" t="s">
        <v>45</v>
      </c>
    </row>
    <row r="71" spans="1:8" x14ac:dyDescent="0.2">
      <c r="A71" s="8" t="s">
        <v>78</v>
      </c>
      <c r="B71" s="3"/>
      <c r="C71" s="43"/>
      <c r="D71" s="1"/>
      <c r="E71" s="549" t="s">
        <v>45</v>
      </c>
      <c r="F71" s="525" t="s">
        <v>45</v>
      </c>
      <c r="G71" s="549" t="s">
        <v>45</v>
      </c>
      <c r="H71" s="525" t="s">
        <v>45</v>
      </c>
    </row>
    <row r="72" spans="1:8" x14ac:dyDescent="0.2">
      <c r="A72" s="8" t="s">
        <v>532</v>
      </c>
      <c r="B72" s="3"/>
      <c r="C72" s="43"/>
      <c r="D72" s="1"/>
      <c r="E72" s="549" t="s">
        <v>45</v>
      </c>
      <c r="F72" s="525" t="s">
        <v>45</v>
      </c>
      <c r="G72" s="549" t="s">
        <v>45</v>
      </c>
      <c r="H72" s="525" t="s">
        <v>45</v>
      </c>
    </row>
    <row r="73" spans="1:8" x14ac:dyDescent="0.2">
      <c r="A73" s="8"/>
      <c r="B73" s="3"/>
      <c r="C73" s="43"/>
      <c r="D73" s="1"/>
      <c r="E73" s="549" t="s">
        <v>45</v>
      </c>
      <c r="F73" s="525" t="s">
        <v>45</v>
      </c>
      <c r="G73" s="549" t="s">
        <v>45</v>
      </c>
      <c r="H73" s="525" t="s">
        <v>45</v>
      </c>
    </row>
    <row r="74" spans="1:8" x14ac:dyDescent="0.2">
      <c r="A74" s="190"/>
      <c r="B74" s="3"/>
      <c r="C74" s="43"/>
      <c r="D74" s="1"/>
      <c r="E74" s="43"/>
      <c r="F74" s="3"/>
      <c r="G74" s="43"/>
      <c r="H74" s="3"/>
    </row>
    <row r="75" spans="1:8" x14ac:dyDescent="0.2">
      <c r="A75" s="10" t="s">
        <v>539</v>
      </c>
      <c r="B75" s="3"/>
      <c r="C75" s="43"/>
      <c r="D75" s="1"/>
      <c r="E75" s="43"/>
      <c r="F75" s="3"/>
      <c r="G75" s="43"/>
      <c r="H75" s="3"/>
    </row>
    <row r="76" spans="1:8" x14ac:dyDescent="0.2">
      <c r="A76" s="10"/>
      <c r="B76" s="3"/>
      <c r="C76" s="43"/>
      <c r="D76" s="1"/>
      <c r="E76" s="43"/>
      <c r="F76" s="3"/>
      <c r="G76" s="43"/>
      <c r="H76" s="3"/>
    </row>
    <row r="77" spans="1:8" x14ac:dyDescent="0.2">
      <c r="A77" s="3"/>
      <c r="B77" s="1"/>
      <c r="C77" s="60"/>
      <c r="D77" s="1"/>
      <c r="E77" s="56"/>
      <c r="F77" s="57" t="s">
        <v>498</v>
      </c>
      <c r="G77" s="56"/>
      <c r="H77" s="57" t="s">
        <v>563</v>
      </c>
    </row>
    <row r="78" spans="1:8" x14ac:dyDescent="0.2">
      <c r="A78" s="3"/>
      <c r="B78" s="1"/>
      <c r="C78" s="54"/>
      <c r="D78" s="1"/>
      <c r="E78" s="54"/>
      <c r="F78" s="58" t="s">
        <v>66</v>
      </c>
      <c r="G78" s="54"/>
      <c r="H78" s="58" t="s">
        <v>66</v>
      </c>
    </row>
    <row r="79" spans="1:8" x14ac:dyDescent="0.2">
      <c r="A79" s="3"/>
      <c r="B79" s="1"/>
      <c r="C79" s="54"/>
      <c r="D79" s="1"/>
      <c r="E79" s="54"/>
      <c r="F79" s="59"/>
      <c r="G79" s="54"/>
      <c r="H79" s="59"/>
    </row>
    <row r="80" spans="1:8" x14ac:dyDescent="0.2">
      <c r="A80" s="6" t="s">
        <v>131</v>
      </c>
      <c r="B80" s="1"/>
      <c r="C80" s="54"/>
      <c r="D80" s="528" t="s">
        <v>45</v>
      </c>
      <c r="E80" s="580" t="s">
        <v>45</v>
      </c>
      <c r="F80" s="550">
        <v>140839</v>
      </c>
      <c r="G80" s="627" t="s">
        <v>45</v>
      </c>
      <c r="H80" s="550">
        <v>241936</v>
      </c>
    </row>
    <row r="81" spans="1:8" x14ac:dyDescent="0.2">
      <c r="A81" s="3"/>
      <c r="B81" s="1"/>
      <c r="C81" s="54"/>
      <c r="D81" s="528" t="s">
        <v>45</v>
      </c>
      <c r="E81" s="580" t="s">
        <v>45</v>
      </c>
      <c r="F81" s="550" t="s">
        <v>45</v>
      </c>
      <c r="G81" s="627" t="s">
        <v>45</v>
      </c>
      <c r="H81" s="550" t="s">
        <v>45</v>
      </c>
    </row>
    <row r="82" spans="1:8" x14ac:dyDescent="0.2">
      <c r="A82" s="3" t="s">
        <v>625</v>
      </c>
      <c r="B82" s="1"/>
      <c r="C82" s="54"/>
      <c r="D82" s="528" t="s">
        <v>45</v>
      </c>
      <c r="E82" s="580" t="s">
        <v>45</v>
      </c>
      <c r="F82" s="550">
        <v>107519</v>
      </c>
      <c r="G82" s="648" t="s">
        <v>45</v>
      </c>
      <c r="H82" s="550" t="s">
        <v>45</v>
      </c>
    </row>
    <row r="83" spans="1:8" x14ac:dyDescent="0.2">
      <c r="A83" s="3"/>
      <c r="B83" s="1"/>
      <c r="C83" s="54"/>
      <c r="D83" s="528" t="s">
        <v>45</v>
      </c>
      <c r="E83" s="580" t="s">
        <v>45</v>
      </c>
      <c r="F83" s="550" t="s">
        <v>45</v>
      </c>
      <c r="G83" s="648" t="s">
        <v>45</v>
      </c>
      <c r="H83" s="550" t="s">
        <v>45</v>
      </c>
    </row>
    <row r="84" spans="1:8" x14ac:dyDescent="0.2">
      <c r="A84" s="3" t="s">
        <v>626</v>
      </c>
      <c r="B84" s="1"/>
      <c r="C84" s="54"/>
      <c r="D84" s="528" t="s">
        <v>45</v>
      </c>
      <c r="E84" s="580" t="s">
        <v>45</v>
      </c>
      <c r="F84" s="550" t="s">
        <v>45</v>
      </c>
      <c r="G84" s="648" t="s">
        <v>45</v>
      </c>
      <c r="H84" s="550" t="s">
        <v>45</v>
      </c>
    </row>
    <row r="85" spans="1:8" x14ac:dyDescent="0.2">
      <c r="A85" s="3"/>
      <c r="B85" s="1"/>
      <c r="C85" s="54"/>
      <c r="D85" s="528" t="s">
        <v>45</v>
      </c>
      <c r="E85" s="580" t="s">
        <v>45</v>
      </c>
      <c r="F85" s="550" t="s">
        <v>45</v>
      </c>
      <c r="G85" s="648" t="s">
        <v>45</v>
      </c>
      <c r="H85" s="550" t="s">
        <v>45</v>
      </c>
    </row>
    <row r="86" spans="1:8" x14ac:dyDescent="0.2">
      <c r="A86" s="3" t="s">
        <v>407</v>
      </c>
      <c r="B86" s="1"/>
      <c r="C86" s="54"/>
      <c r="D86" s="528" t="s">
        <v>45</v>
      </c>
      <c r="E86" s="580" t="s">
        <v>45</v>
      </c>
      <c r="F86" s="550" t="s">
        <v>45</v>
      </c>
      <c r="G86" s="648" t="s">
        <v>45</v>
      </c>
      <c r="H86" s="550" t="s">
        <v>45</v>
      </c>
    </row>
    <row r="87" spans="1:8" x14ac:dyDescent="0.2">
      <c r="A87" s="3"/>
      <c r="B87" s="1"/>
      <c r="C87" s="54"/>
      <c r="D87" s="528" t="s">
        <v>45</v>
      </c>
      <c r="E87" s="580" t="s">
        <v>45</v>
      </c>
      <c r="F87" s="550" t="s">
        <v>45</v>
      </c>
      <c r="G87" s="648" t="s">
        <v>45</v>
      </c>
      <c r="H87" s="550" t="s">
        <v>45</v>
      </c>
    </row>
    <row r="88" spans="1:8" x14ac:dyDescent="0.2">
      <c r="A88" s="3" t="s">
        <v>408</v>
      </c>
      <c r="B88" s="1"/>
      <c r="C88" s="54"/>
      <c r="D88" s="528" t="s">
        <v>45</v>
      </c>
      <c r="E88" s="580" t="s">
        <v>45</v>
      </c>
      <c r="F88" s="550" t="s">
        <v>45</v>
      </c>
      <c r="G88" s="648" t="s">
        <v>45</v>
      </c>
      <c r="H88" s="550" t="s">
        <v>45</v>
      </c>
    </row>
    <row r="89" spans="1:8" x14ac:dyDescent="0.2">
      <c r="A89" s="3"/>
      <c r="B89" s="1"/>
      <c r="C89" s="54"/>
      <c r="D89" s="528" t="s">
        <v>45</v>
      </c>
      <c r="E89" s="580" t="s">
        <v>45</v>
      </c>
      <c r="F89" s="550" t="s">
        <v>45</v>
      </c>
      <c r="G89" s="648" t="s">
        <v>45</v>
      </c>
      <c r="H89" s="550" t="s">
        <v>45</v>
      </c>
    </row>
    <row r="90" spans="1:8" x14ac:dyDescent="0.2">
      <c r="A90" s="3" t="s">
        <v>409</v>
      </c>
      <c r="B90" s="1"/>
      <c r="C90" s="54"/>
      <c r="D90" s="528" t="s">
        <v>45</v>
      </c>
      <c r="E90" s="580" t="s">
        <v>45</v>
      </c>
      <c r="F90" s="550" t="s">
        <v>45</v>
      </c>
      <c r="G90" s="648" t="s">
        <v>45</v>
      </c>
      <c r="H90" s="550" t="s">
        <v>45</v>
      </c>
    </row>
    <row r="91" spans="1:8" x14ac:dyDescent="0.2">
      <c r="A91" s="3"/>
      <c r="B91" s="1"/>
      <c r="C91" s="54"/>
      <c r="D91" s="528" t="s">
        <v>45</v>
      </c>
      <c r="E91" s="580" t="s">
        <v>45</v>
      </c>
      <c r="F91" s="649" t="s">
        <v>45</v>
      </c>
      <c r="G91" s="648" t="s">
        <v>45</v>
      </c>
      <c r="H91" s="550" t="s">
        <v>45</v>
      </c>
    </row>
    <row r="92" spans="1:8" x14ac:dyDescent="0.2">
      <c r="A92" s="3" t="s">
        <v>410</v>
      </c>
      <c r="B92" s="1"/>
      <c r="C92" s="54"/>
      <c r="D92" s="528" t="s">
        <v>45</v>
      </c>
      <c r="E92" s="580" t="s">
        <v>45</v>
      </c>
      <c r="F92" s="638" t="s">
        <v>45</v>
      </c>
      <c r="G92" s="648" t="s">
        <v>45</v>
      </c>
      <c r="H92" s="550" t="s">
        <v>45</v>
      </c>
    </row>
    <row r="93" spans="1:8" x14ac:dyDescent="0.2">
      <c r="A93" s="3"/>
      <c r="B93" s="1"/>
      <c r="C93" s="54"/>
      <c r="D93" s="528" t="s">
        <v>45</v>
      </c>
      <c r="E93" s="580" t="s">
        <v>45</v>
      </c>
      <c r="F93" s="650" t="s">
        <v>45</v>
      </c>
      <c r="G93" s="580" t="s">
        <v>45</v>
      </c>
      <c r="H93" s="650" t="s">
        <v>45</v>
      </c>
    </row>
    <row r="94" spans="1:8" x14ac:dyDescent="0.2">
      <c r="A94" s="3"/>
      <c r="B94" s="1"/>
      <c r="C94" s="54"/>
      <c r="D94" s="528" t="s">
        <v>45</v>
      </c>
      <c r="E94" s="580" t="s">
        <v>45</v>
      </c>
      <c r="F94" s="580" t="s">
        <v>45</v>
      </c>
      <c r="G94" s="580" t="s">
        <v>45</v>
      </c>
      <c r="H94" s="625" t="s">
        <v>45</v>
      </c>
    </row>
    <row r="95" spans="1:8" ht="13.5" thickBot="1" x14ac:dyDescent="0.25">
      <c r="A95" s="3"/>
      <c r="B95" s="1"/>
      <c r="C95" s="54"/>
      <c r="D95" s="528" t="s">
        <v>45</v>
      </c>
      <c r="E95" s="580" t="s">
        <v>45</v>
      </c>
      <c r="F95" s="651">
        <v>248358</v>
      </c>
      <c r="G95" s="588" t="s">
        <v>45</v>
      </c>
      <c r="H95" s="633">
        <v>241936</v>
      </c>
    </row>
    <row r="96" spans="1:8" ht="13.5" thickTop="1" x14ac:dyDescent="0.2">
      <c r="A96" s="3"/>
      <c r="B96" s="1"/>
      <c r="C96" s="54"/>
      <c r="D96" s="528" t="s">
        <v>45</v>
      </c>
      <c r="E96" s="580" t="s">
        <v>45</v>
      </c>
      <c r="F96" s="580" t="s">
        <v>45</v>
      </c>
      <c r="G96" s="580" t="s">
        <v>45</v>
      </c>
      <c r="H96" s="580" t="s">
        <v>45</v>
      </c>
    </row>
    <row r="97" spans="1:8" x14ac:dyDescent="0.2">
      <c r="A97" s="7"/>
      <c r="B97" s="1"/>
      <c r="C97" s="43"/>
      <c r="D97" s="528" t="s">
        <v>45</v>
      </c>
      <c r="E97" s="549" t="s">
        <v>45</v>
      </c>
      <c r="F97" s="525" t="s">
        <v>45</v>
      </c>
      <c r="G97" s="549" t="s">
        <v>45</v>
      </c>
      <c r="H97" s="525" t="s">
        <v>45</v>
      </c>
    </row>
    <row r="98" spans="1:8" x14ac:dyDescent="0.2">
      <c r="A98" s="7" t="s">
        <v>541</v>
      </c>
      <c r="B98" s="1"/>
      <c r="C98" s="43"/>
      <c r="D98" s="528" t="s">
        <v>45</v>
      </c>
      <c r="E98" s="549" t="s">
        <v>45</v>
      </c>
      <c r="F98" s="525" t="s">
        <v>45</v>
      </c>
      <c r="G98" s="549" t="s">
        <v>45</v>
      </c>
      <c r="H98" s="525" t="s">
        <v>45</v>
      </c>
    </row>
    <row r="99" spans="1:8" x14ac:dyDescent="0.2">
      <c r="A99" s="3"/>
      <c r="B99" s="1"/>
      <c r="C99" s="43"/>
      <c r="D99" s="528" t="s">
        <v>45</v>
      </c>
      <c r="E99" s="549" t="s">
        <v>45</v>
      </c>
      <c r="F99" s="652" t="s">
        <v>45</v>
      </c>
      <c r="G99" s="549" t="s">
        <v>45</v>
      </c>
      <c r="H99" s="652" t="s">
        <v>45</v>
      </c>
    </row>
    <row r="100" spans="1:8" x14ac:dyDescent="0.2">
      <c r="A100" s="61" t="s">
        <v>411</v>
      </c>
      <c r="B100" s="1"/>
      <c r="C100" s="44"/>
      <c r="D100" s="528" t="s">
        <v>45</v>
      </c>
      <c r="E100" s="572" t="s">
        <v>45</v>
      </c>
      <c r="F100" s="652">
        <v>10301748</v>
      </c>
      <c r="G100" s="653" t="s">
        <v>45</v>
      </c>
      <c r="H100" s="530">
        <v>13732414</v>
      </c>
    </row>
    <row r="101" spans="1:8" x14ac:dyDescent="0.2">
      <c r="A101" s="61"/>
      <c r="B101" s="1"/>
      <c r="C101" s="44"/>
      <c r="D101" s="528" t="s">
        <v>45</v>
      </c>
      <c r="E101" s="572" t="s">
        <v>45</v>
      </c>
      <c r="F101" s="652" t="s">
        <v>45</v>
      </c>
      <c r="G101" s="653" t="s">
        <v>45</v>
      </c>
      <c r="H101" s="530" t="s">
        <v>45</v>
      </c>
    </row>
    <row r="102" spans="1:8" x14ac:dyDescent="0.2">
      <c r="A102" s="61" t="s">
        <v>412</v>
      </c>
      <c r="B102" s="1"/>
      <c r="C102" s="44"/>
      <c r="D102" s="528" t="s">
        <v>45</v>
      </c>
      <c r="E102" s="572" t="s">
        <v>45</v>
      </c>
      <c r="F102" s="652">
        <v>2387113</v>
      </c>
      <c r="G102" s="653" t="s">
        <v>45</v>
      </c>
      <c r="H102" s="530" t="s">
        <v>45</v>
      </c>
    </row>
    <row r="103" spans="1:8" x14ac:dyDescent="0.2">
      <c r="A103" s="61"/>
      <c r="B103" s="1"/>
      <c r="C103" s="44"/>
      <c r="D103" s="528" t="s">
        <v>45</v>
      </c>
      <c r="E103" s="572" t="s">
        <v>45</v>
      </c>
      <c r="F103" s="652" t="s">
        <v>45</v>
      </c>
      <c r="G103" s="653" t="s">
        <v>45</v>
      </c>
      <c r="H103" s="530" t="s">
        <v>45</v>
      </c>
    </row>
    <row r="104" spans="1:8" x14ac:dyDescent="0.2">
      <c r="A104" s="61" t="s">
        <v>413</v>
      </c>
      <c r="B104" s="1"/>
      <c r="C104" s="44"/>
      <c r="D104" s="528" t="s">
        <v>45</v>
      </c>
      <c r="E104" s="572" t="s">
        <v>45</v>
      </c>
      <c r="F104" s="530" t="s">
        <v>45</v>
      </c>
      <c r="G104" s="653" t="s">
        <v>45</v>
      </c>
      <c r="H104" s="530" t="s">
        <v>45</v>
      </c>
    </row>
    <row r="105" spans="1:8" x14ac:dyDescent="0.2">
      <c r="A105" s="61"/>
      <c r="B105" s="1"/>
      <c r="C105" s="44"/>
      <c r="D105" s="528" t="s">
        <v>45</v>
      </c>
      <c r="E105" s="572" t="s">
        <v>45</v>
      </c>
      <c r="F105" s="530" t="s">
        <v>45</v>
      </c>
      <c r="G105" s="653" t="s">
        <v>45</v>
      </c>
      <c r="H105" s="530" t="s">
        <v>45</v>
      </c>
    </row>
    <row r="106" spans="1:8" x14ac:dyDescent="0.2">
      <c r="A106" s="61" t="s">
        <v>414</v>
      </c>
      <c r="B106" s="1"/>
      <c r="C106" s="44"/>
      <c r="D106" s="528" t="s">
        <v>45</v>
      </c>
      <c r="E106" s="572" t="s">
        <v>45</v>
      </c>
      <c r="F106" s="530">
        <v>314572</v>
      </c>
      <c r="G106" s="653" t="s">
        <v>45</v>
      </c>
      <c r="H106" s="530" t="s">
        <v>45</v>
      </c>
    </row>
    <row r="107" spans="1:8" x14ac:dyDescent="0.2">
      <c r="A107" s="61"/>
      <c r="B107" s="1"/>
      <c r="C107" s="44"/>
      <c r="D107" s="528" t="s">
        <v>45</v>
      </c>
      <c r="E107" s="572" t="s">
        <v>45</v>
      </c>
      <c r="F107" s="532" t="s">
        <v>45</v>
      </c>
      <c r="G107" s="653" t="s">
        <v>45</v>
      </c>
      <c r="H107" s="532" t="s">
        <v>45</v>
      </c>
    </row>
    <row r="108" spans="1:8" x14ac:dyDescent="0.2">
      <c r="A108" s="61"/>
      <c r="B108" s="1"/>
      <c r="C108" s="44"/>
      <c r="D108" s="528" t="s">
        <v>45</v>
      </c>
      <c r="E108" s="572" t="s">
        <v>45</v>
      </c>
      <c r="F108" s="527" t="s">
        <v>45</v>
      </c>
      <c r="G108" s="572" t="s">
        <v>45</v>
      </c>
      <c r="H108" s="534" t="s">
        <v>45</v>
      </c>
    </row>
    <row r="109" spans="1:8" x14ac:dyDescent="0.2">
      <c r="A109" s="61"/>
      <c r="B109" s="1"/>
      <c r="C109" s="44"/>
      <c r="D109" s="528" t="s">
        <v>45</v>
      </c>
      <c r="E109" s="572" t="s">
        <v>45</v>
      </c>
      <c r="F109" s="527">
        <v>13003432</v>
      </c>
      <c r="G109" s="572" t="s">
        <v>45</v>
      </c>
      <c r="H109" s="527">
        <v>13732414</v>
      </c>
    </row>
    <row r="110" spans="1:8" x14ac:dyDescent="0.2">
      <c r="A110" s="61"/>
      <c r="B110" s="1"/>
      <c r="C110" s="44"/>
      <c r="D110" s="528" t="s">
        <v>45</v>
      </c>
      <c r="E110" s="572" t="s">
        <v>45</v>
      </c>
      <c r="F110" s="534" t="s">
        <v>45</v>
      </c>
      <c r="G110" s="572" t="s">
        <v>45</v>
      </c>
      <c r="H110" s="534" t="s">
        <v>45</v>
      </c>
    </row>
    <row r="111" spans="1:8" x14ac:dyDescent="0.2">
      <c r="A111" s="61" t="s">
        <v>415</v>
      </c>
      <c r="B111" s="1"/>
      <c r="C111" s="44"/>
      <c r="D111" s="528" t="s">
        <v>45</v>
      </c>
      <c r="E111" s="572" t="s">
        <v>45</v>
      </c>
      <c r="F111" s="534">
        <v>164703</v>
      </c>
      <c r="G111" s="653" t="s">
        <v>45</v>
      </c>
      <c r="H111" s="534" t="s">
        <v>45</v>
      </c>
    </row>
    <row r="112" spans="1:8" x14ac:dyDescent="0.2">
      <c r="A112" s="61"/>
      <c r="B112" s="1"/>
      <c r="C112" s="44"/>
      <c r="D112" s="528" t="s">
        <v>45</v>
      </c>
      <c r="E112" s="572" t="s">
        <v>45</v>
      </c>
      <c r="F112" s="532" t="s">
        <v>45</v>
      </c>
      <c r="G112" s="572" t="s">
        <v>45</v>
      </c>
      <c r="H112" s="532" t="s">
        <v>45</v>
      </c>
    </row>
    <row r="113" spans="1:8" x14ac:dyDescent="0.2">
      <c r="A113" s="61"/>
      <c r="B113" s="1"/>
      <c r="C113" s="44"/>
      <c r="D113" s="528" t="s">
        <v>45</v>
      </c>
      <c r="E113" s="572" t="s">
        <v>45</v>
      </c>
      <c r="F113" s="534" t="s">
        <v>45</v>
      </c>
      <c r="G113" s="572" t="s">
        <v>45</v>
      </c>
      <c r="H113" s="534" t="s">
        <v>45</v>
      </c>
    </row>
    <row r="114" spans="1:8" ht="13.5" thickBot="1" x14ac:dyDescent="0.25">
      <c r="A114" s="63"/>
      <c r="B114" s="1"/>
      <c r="C114" s="64"/>
      <c r="D114" s="528" t="s">
        <v>45</v>
      </c>
      <c r="E114" s="654" t="s">
        <v>45</v>
      </c>
      <c r="F114" s="535">
        <v>13168135</v>
      </c>
      <c r="G114" s="654" t="s">
        <v>45</v>
      </c>
      <c r="H114" s="535">
        <v>13732414</v>
      </c>
    </row>
    <row r="115" spans="1:8" ht="13.5" thickTop="1" x14ac:dyDescent="0.2">
      <c r="A115" s="63"/>
      <c r="B115" s="1"/>
      <c r="C115" s="64"/>
      <c r="D115" s="528" t="s">
        <v>45</v>
      </c>
      <c r="E115" s="654" t="s">
        <v>45</v>
      </c>
      <c r="F115" s="524" t="s">
        <v>45</v>
      </c>
      <c r="G115" s="654" t="s">
        <v>45</v>
      </c>
      <c r="H115" s="655" t="s">
        <v>45</v>
      </c>
    </row>
    <row r="116" spans="1:8" x14ac:dyDescent="0.2">
      <c r="A116" s="66" t="s">
        <v>416</v>
      </c>
      <c r="B116" s="1"/>
      <c r="C116" s="64"/>
      <c r="D116" s="528" t="s">
        <v>45</v>
      </c>
      <c r="E116" s="654" t="s">
        <v>45</v>
      </c>
      <c r="F116" s="524" t="s">
        <v>45</v>
      </c>
      <c r="G116" s="654" t="s">
        <v>45</v>
      </c>
      <c r="H116" s="524" t="s">
        <v>45</v>
      </c>
    </row>
    <row r="117" spans="1:8" x14ac:dyDescent="0.2">
      <c r="A117" s="66"/>
      <c r="B117" s="1"/>
      <c r="C117" s="64"/>
      <c r="D117" s="1"/>
      <c r="E117" s="64"/>
      <c r="F117" s="65"/>
      <c r="G117" s="64"/>
      <c r="H117" s="65"/>
    </row>
    <row r="118" spans="1:8" x14ac:dyDescent="0.2">
      <c r="A118" s="66"/>
      <c r="B118" s="1"/>
      <c r="C118" s="64"/>
      <c r="D118" s="1"/>
      <c r="E118" s="56"/>
      <c r="F118" s="372" t="s">
        <v>498</v>
      </c>
      <c r="G118" s="373"/>
      <c r="H118" s="372" t="s">
        <v>563</v>
      </c>
    </row>
    <row r="119" spans="1:8" x14ac:dyDescent="0.2">
      <c r="A119" s="66"/>
      <c r="B119" s="1"/>
      <c r="C119" s="64"/>
      <c r="D119" s="1"/>
      <c r="E119" s="54"/>
      <c r="F119" s="374" t="s">
        <v>417</v>
      </c>
      <c r="G119" s="54"/>
      <c r="H119" s="374" t="s">
        <v>417</v>
      </c>
    </row>
    <row r="120" spans="1:8" x14ac:dyDescent="0.2">
      <c r="A120" s="66"/>
      <c r="B120" s="1"/>
      <c r="C120" s="64"/>
      <c r="D120" s="1"/>
      <c r="E120" s="54"/>
      <c r="F120" s="67"/>
      <c r="G120" s="54"/>
      <c r="H120" s="67"/>
    </row>
    <row r="121" spans="1:8" x14ac:dyDescent="0.2">
      <c r="A121" s="66" t="s">
        <v>564</v>
      </c>
      <c r="B121" s="1"/>
      <c r="C121" s="64"/>
      <c r="D121" s="1"/>
      <c r="E121" s="64"/>
      <c r="F121" s="430">
        <v>243</v>
      </c>
      <c r="G121" s="352"/>
      <c r="H121" s="62">
        <v>221</v>
      </c>
    </row>
    <row r="122" spans="1:8" x14ac:dyDescent="0.2">
      <c r="A122" s="66"/>
      <c r="B122" s="1"/>
      <c r="C122" s="64"/>
      <c r="D122" s="1"/>
      <c r="E122" s="64"/>
      <c r="F122" s="430"/>
      <c r="G122" s="352"/>
      <c r="H122" s="62"/>
    </row>
    <row r="123" spans="1:8" x14ac:dyDescent="0.2">
      <c r="A123" s="66" t="s">
        <v>565</v>
      </c>
      <c r="B123" s="1"/>
      <c r="C123" s="64"/>
      <c r="D123" s="1"/>
      <c r="E123" s="64"/>
      <c r="F123" s="430">
        <v>201</v>
      </c>
      <c r="G123" s="352"/>
      <c r="H123" s="62">
        <v>183</v>
      </c>
    </row>
    <row r="124" spans="1:8" x14ac:dyDescent="0.2">
      <c r="A124" s="66"/>
      <c r="B124" s="1"/>
      <c r="C124" s="64"/>
      <c r="D124" s="1"/>
      <c r="E124" s="64"/>
      <c r="F124" s="431"/>
      <c r="G124" s="44"/>
      <c r="H124" s="431"/>
    </row>
    <row r="125" spans="1:8" x14ac:dyDescent="0.2">
      <c r="A125" s="66"/>
      <c r="B125" s="1"/>
      <c r="C125" s="64"/>
      <c r="D125" s="1"/>
      <c r="E125" s="64"/>
      <c r="F125" s="428"/>
      <c r="G125" s="64"/>
      <c r="H125" s="428"/>
    </row>
    <row r="126" spans="1:8" ht="13.5" thickBot="1" x14ac:dyDescent="0.25">
      <c r="A126" s="61"/>
      <c r="B126" s="1"/>
      <c r="C126" s="68"/>
      <c r="D126" s="1"/>
      <c r="E126" s="68"/>
      <c r="F126" s="297">
        <v>444</v>
      </c>
      <c r="G126" s="166"/>
      <c r="H126" s="297">
        <v>404</v>
      </c>
    </row>
    <row r="127" spans="1:8" ht="13.5" thickTop="1" x14ac:dyDescent="0.2">
      <c r="A127" s="61"/>
      <c r="B127" s="1"/>
      <c r="C127" s="68"/>
      <c r="D127" s="1"/>
      <c r="E127" s="68"/>
      <c r="F127" s="68"/>
      <c r="G127" s="68"/>
      <c r="H127" s="427"/>
    </row>
    <row r="128" spans="1:8" x14ac:dyDescent="0.2">
      <c r="A128" s="7" t="s">
        <v>418</v>
      </c>
      <c r="B128" s="1"/>
      <c r="C128" s="68"/>
      <c r="D128" s="1"/>
      <c r="E128" s="68"/>
      <c r="F128" s="68"/>
      <c r="G128" s="68"/>
      <c r="H128" s="68"/>
    </row>
    <row r="129" spans="1:9" x14ac:dyDescent="0.2">
      <c r="A129" s="7"/>
      <c r="B129" s="1"/>
      <c r="C129" s="68"/>
      <c r="D129" s="1"/>
      <c r="E129" s="68"/>
      <c r="F129" s="68"/>
      <c r="G129" s="68"/>
      <c r="H129" s="68"/>
    </row>
    <row r="130" spans="1:9" x14ac:dyDescent="0.2">
      <c r="B130" s="69"/>
      <c r="C130" s="69"/>
      <c r="D130" s="1"/>
      <c r="E130" s="56"/>
      <c r="F130" s="372" t="s">
        <v>498</v>
      </c>
      <c r="G130" s="373"/>
      <c r="H130" s="372" t="s">
        <v>563</v>
      </c>
    </row>
    <row r="131" spans="1:9" x14ac:dyDescent="0.2">
      <c r="A131" s="61"/>
      <c r="B131" s="70"/>
      <c r="C131" s="68"/>
      <c r="D131" s="1"/>
      <c r="E131" s="54"/>
      <c r="F131" s="58" t="s">
        <v>66</v>
      </c>
      <c r="G131" s="54"/>
      <c r="H131" s="58" t="s">
        <v>66</v>
      </c>
    </row>
    <row r="132" spans="1:9" x14ac:dyDescent="0.2">
      <c r="A132" s="61"/>
      <c r="B132" s="70"/>
      <c r="C132" s="68"/>
      <c r="D132" s="1"/>
      <c r="E132" s="54"/>
      <c r="F132" s="54"/>
      <c r="G132" s="54"/>
      <c r="H132" s="54"/>
    </row>
    <row r="133" spans="1:9" x14ac:dyDescent="0.2">
      <c r="A133" s="61" t="s">
        <v>419</v>
      </c>
      <c r="B133" s="62"/>
      <c r="C133" s="44"/>
      <c r="D133" s="528" t="s">
        <v>45</v>
      </c>
      <c r="E133" s="572" t="s">
        <v>45</v>
      </c>
      <c r="F133" s="529">
        <v>1091964</v>
      </c>
      <c r="G133" s="572" t="s">
        <v>45</v>
      </c>
      <c r="H133" s="530">
        <v>1561968</v>
      </c>
    </row>
    <row r="134" spans="1:9" x14ac:dyDescent="0.2">
      <c r="A134" s="61"/>
      <c r="B134" s="62"/>
      <c r="C134" s="44"/>
      <c r="D134" s="528" t="s">
        <v>45</v>
      </c>
      <c r="E134" s="572" t="s">
        <v>45</v>
      </c>
      <c r="F134" s="527" t="s">
        <v>45</v>
      </c>
      <c r="G134" s="572" t="s">
        <v>45</v>
      </c>
      <c r="H134" s="530" t="s">
        <v>45</v>
      </c>
    </row>
    <row r="135" spans="1:9" x14ac:dyDescent="0.2">
      <c r="A135" s="61" t="s">
        <v>420</v>
      </c>
      <c r="B135" s="62"/>
      <c r="C135" s="44"/>
      <c r="D135" s="528" t="s">
        <v>45</v>
      </c>
      <c r="E135" s="572" t="s">
        <v>45</v>
      </c>
      <c r="F135" s="529" t="s">
        <v>45</v>
      </c>
      <c r="G135" s="572" t="s">
        <v>45</v>
      </c>
      <c r="H135" s="530" t="s">
        <v>45</v>
      </c>
    </row>
    <row r="136" spans="1:9" x14ac:dyDescent="0.2">
      <c r="A136" s="61"/>
      <c r="B136" s="62"/>
      <c r="C136" s="44"/>
      <c r="D136" s="528" t="s">
        <v>45</v>
      </c>
      <c r="E136" s="572" t="s">
        <v>45</v>
      </c>
      <c r="F136" s="529" t="s">
        <v>45</v>
      </c>
      <c r="G136" s="572" t="s">
        <v>45</v>
      </c>
      <c r="H136" s="530" t="s">
        <v>45</v>
      </c>
    </row>
    <row r="137" spans="1:9" x14ac:dyDescent="0.2">
      <c r="A137" s="193" t="s">
        <v>566</v>
      </c>
      <c r="B137" s="44"/>
      <c r="C137" s="44"/>
      <c r="D137" s="528" t="s">
        <v>45</v>
      </c>
      <c r="E137" s="572" t="s">
        <v>45</v>
      </c>
      <c r="F137" s="529">
        <v>509398</v>
      </c>
      <c r="G137" s="572" t="s">
        <v>45</v>
      </c>
      <c r="H137" s="534" t="s">
        <v>45</v>
      </c>
      <c r="I137" s="289"/>
    </row>
    <row r="138" spans="1:9" x14ac:dyDescent="0.2">
      <c r="A138" s="61"/>
      <c r="B138" s="62"/>
      <c r="C138" s="44"/>
      <c r="D138" s="528" t="s">
        <v>45</v>
      </c>
      <c r="E138" s="572" t="s">
        <v>45</v>
      </c>
      <c r="F138" s="527" t="s">
        <v>45</v>
      </c>
      <c r="G138" s="572" t="s">
        <v>45</v>
      </c>
      <c r="H138" s="530" t="s">
        <v>45</v>
      </c>
    </row>
    <row r="139" spans="1:9" x14ac:dyDescent="0.2">
      <c r="A139" s="193" t="s">
        <v>86</v>
      </c>
      <c r="B139" s="62"/>
      <c r="C139" s="44"/>
      <c r="D139" s="528" t="s">
        <v>45</v>
      </c>
      <c r="E139" s="572" t="s">
        <v>45</v>
      </c>
      <c r="F139" s="410" t="s">
        <v>45</v>
      </c>
      <c r="G139" s="410" t="s">
        <v>45</v>
      </c>
      <c r="H139" s="656" t="s">
        <v>45</v>
      </c>
    </row>
    <row r="140" spans="1:9" x14ac:dyDescent="0.2">
      <c r="A140" s="193" t="s">
        <v>470</v>
      </c>
      <c r="B140" s="62"/>
      <c r="C140" s="44"/>
      <c r="D140" s="528" t="s">
        <v>45</v>
      </c>
      <c r="E140" s="572" t="s">
        <v>45</v>
      </c>
      <c r="F140" s="529">
        <v>135563</v>
      </c>
      <c r="G140" s="572" t="s">
        <v>45</v>
      </c>
      <c r="H140" s="530" t="s">
        <v>45</v>
      </c>
      <c r="I140" s="298"/>
    </row>
    <row r="141" spans="1:9" x14ac:dyDescent="0.2">
      <c r="A141" s="61"/>
      <c r="B141" s="44"/>
      <c r="C141" s="44"/>
      <c r="D141" s="528" t="s">
        <v>45</v>
      </c>
      <c r="E141" s="572" t="s">
        <v>45</v>
      </c>
      <c r="F141" s="529" t="s">
        <v>45</v>
      </c>
      <c r="G141" s="572" t="s">
        <v>45</v>
      </c>
      <c r="H141" s="534" t="s">
        <v>45</v>
      </c>
    </row>
    <row r="142" spans="1:9" x14ac:dyDescent="0.2">
      <c r="A142" s="61"/>
      <c r="B142" s="1"/>
      <c r="C142" s="44"/>
      <c r="D142" s="528" t="s">
        <v>45</v>
      </c>
      <c r="E142" s="572" t="s">
        <v>45</v>
      </c>
      <c r="F142" s="532" t="s">
        <v>45</v>
      </c>
      <c r="G142" s="572" t="s">
        <v>45</v>
      </c>
      <c r="H142" s="532" t="s">
        <v>45</v>
      </c>
    </row>
    <row r="143" spans="1:9" x14ac:dyDescent="0.2">
      <c r="A143" s="61"/>
      <c r="B143" s="1"/>
      <c r="C143" s="44"/>
      <c r="D143" s="528" t="s">
        <v>45</v>
      </c>
      <c r="E143" s="572" t="s">
        <v>45</v>
      </c>
      <c r="F143" s="529" t="s">
        <v>45</v>
      </c>
      <c r="G143" s="572" t="s">
        <v>45</v>
      </c>
      <c r="H143" s="534" t="s">
        <v>45</v>
      </c>
    </row>
    <row r="144" spans="1:9" ht="13.5" thickBot="1" x14ac:dyDescent="0.25">
      <c r="A144" s="61"/>
      <c r="B144" s="71"/>
      <c r="C144" s="72"/>
      <c r="D144" s="528" t="s">
        <v>45</v>
      </c>
      <c r="E144" s="657" t="s">
        <v>45</v>
      </c>
      <c r="F144" s="576">
        <v>1736925</v>
      </c>
      <c r="G144" s="657" t="s">
        <v>45</v>
      </c>
      <c r="H144" s="535">
        <v>1561968</v>
      </c>
    </row>
    <row r="145" spans="1:8" ht="13.5" thickTop="1" x14ac:dyDescent="0.2">
      <c r="A145" s="61"/>
      <c r="B145" s="1"/>
      <c r="C145" s="72"/>
      <c r="D145" s="528" t="s">
        <v>45</v>
      </c>
      <c r="E145" s="657" t="s">
        <v>45</v>
      </c>
      <c r="F145" s="657" t="s">
        <v>45</v>
      </c>
      <c r="G145" s="657" t="s">
        <v>45</v>
      </c>
      <c r="H145" s="657" t="s">
        <v>45</v>
      </c>
    </row>
    <row r="146" spans="1:8" x14ac:dyDescent="0.2">
      <c r="A146" s="61"/>
      <c r="B146" s="1"/>
      <c r="C146" s="72"/>
      <c r="D146" s="528" t="s">
        <v>45</v>
      </c>
      <c r="E146" s="657" t="s">
        <v>45</v>
      </c>
      <c r="F146" s="657" t="s">
        <v>45</v>
      </c>
      <c r="G146" s="657" t="s">
        <v>45</v>
      </c>
      <c r="H146" s="657" t="s">
        <v>45</v>
      </c>
    </row>
    <row r="147" spans="1:8" x14ac:dyDescent="0.2">
      <c r="A147" s="73" t="s">
        <v>542</v>
      </c>
      <c r="B147" s="1"/>
      <c r="C147" s="72"/>
      <c r="D147" s="1"/>
      <c r="E147" s="72"/>
      <c r="F147" s="72"/>
      <c r="G147" s="72"/>
      <c r="H147" s="72"/>
    </row>
    <row r="148" spans="1:8" x14ac:dyDescent="0.2">
      <c r="A148" s="61"/>
      <c r="B148" s="1"/>
      <c r="C148" s="72"/>
      <c r="D148" s="1"/>
      <c r="E148" s="72"/>
      <c r="F148" s="72"/>
      <c r="G148" s="72"/>
      <c r="H148" s="72"/>
    </row>
    <row r="149" spans="1:8" x14ac:dyDescent="0.2">
      <c r="B149" s="1"/>
      <c r="C149" s="72"/>
      <c r="D149" s="1"/>
      <c r="E149" s="72"/>
      <c r="F149" s="372" t="s">
        <v>498</v>
      </c>
      <c r="G149" s="373"/>
      <c r="H149" s="372" t="s">
        <v>563</v>
      </c>
    </row>
    <row r="150" spans="1:8" x14ac:dyDescent="0.2">
      <c r="A150" s="73"/>
      <c r="B150" s="1"/>
      <c r="C150" s="72"/>
      <c r="D150" s="1"/>
      <c r="E150" s="72"/>
      <c r="F150" s="58" t="s">
        <v>66</v>
      </c>
      <c r="G150" s="54"/>
      <c r="H150" s="58" t="s">
        <v>66</v>
      </c>
    </row>
    <row r="151" spans="1:8" x14ac:dyDescent="0.2">
      <c r="A151" s="73"/>
      <c r="B151" s="1"/>
      <c r="C151" s="72"/>
      <c r="D151" s="1"/>
      <c r="E151" s="72"/>
      <c r="F151" s="72"/>
      <c r="G151" s="72"/>
      <c r="H151" s="72"/>
    </row>
    <row r="152" spans="1:8" x14ac:dyDescent="0.2">
      <c r="A152" s="61" t="s">
        <v>421</v>
      </c>
      <c r="B152" s="62"/>
      <c r="C152" s="44"/>
      <c r="D152" s="528" t="s">
        <v>45</v>
      </c>
      <c r="E152" s="572" t="s">
        <v>45</v>
      </c>
      <c r="F152" s="530">
        <v>2083920</v>
      </c>
      <c r="G152" s="552" t="s">
        <v>45</v>
      </c>
      <c r="H152" s="530">
        <v>3210435</v>
      </c>
    </row>
    <row r="153" spans="1:8" x14ac:dyDescent="0.2">
      <c r="A153" s="61"/>
      <c r="B153" s="62"/>
      <c r="C153" s="44"/>
      <c r="D153" s="528" t="s">
        <v>45</v>
      </c>
      <c r="E153" s="572" t="s">
        <v>45</v>
      </c>
      <c r="F153" s="530" t="s">
        <v>45</v>
      </c>
      <c r="G153" s="552" t="s">
        <v>45</v>
      </c>
      <c r="H153" s="530" t="s">
        <v>45</v>
      </c>
    </row>
    <row r="154" spans="1:8" x14ac:dyDescent="0.2">
      <c r="A154" s="61" t="s">
        <v>425</v>
      </c>
      <c r="B154" s="62"/>
      <c r="C154" s="44"/>
      <c r="D154" s="528" t="s">
        <v>45</v>
      </c>
      <c r="E154" s="572" t="s">
        <v>45</v>
      </c>
      <c r="F154" s="530">
        <v>440393</v>
      </c>
      <c r="G154" s="552" t="s">
        <v>45</v>
      </c>
      <c r="H154" s="530" t="s">
        <v>45</v>
      </c>
    </row>
    <row r="155" spans="1:8" x14ac:dyDescent="0.2">
      <c r="A155" s="61"/>
      <c r="B155" s="62"/>
      <c r="C155" s="44"/>
      <c r="D155" s="528" t="s">
        <v>45</v>
      </c>
      <c r="E155" s="572" t="s">
        <v>45</v>
      </c>
      <c r="F155" s="530" t="s">
        <v>45</v>
      </c>
      <c r="G155" s="552" t="s">
        <v>45</v>
      </c>
      <c r="H155" s="530" t="s">
        <v>45</v>
      </c>
    </row>
    <row r="156" spans="1:8" x14ac:dyDescent="0.2">
      <c r="A156" s="193" t="s">
        <v>567</v>
      </c>
      <c r="B156" s="44"/>
      <c r="C156" s="44"/>
      <c r="D156" s="528" t="s">
        <v>45</v>
      </c>
      <c r="E156" s="572" t="s">
        <v>45</v>
      </c>
      <c r="F156" s="534">
        <v>436146</v>
      </c>
      <c r="G156" s="552" t="s">
        <v>45</v>
      </c>
      <c r="H156" s="534" t="s">
        <v>45</v>
      </c>
    </row>
    <row r="157" spans="1:8" x14ac:dyDescent="0.2">
      <c r="A157" s="61"/>
      <c r="B157" s="62"/>
      <c r="C157" s="44"/>
      <c r="D157" s="528" t="s">
        <v>45</v>
      </c>
      <c r="E157" s="572" t="s">
        <v>45</v>
      </c>
      <c r="F157" s="530" t="s">
        <v>45</v>
      </c>
      <c r="G157" s="552" t="s">
        <v>45</v>
      </c>
      <c r="H157" s="530" t="s">
        <v>45</v>
      </c>
    </row>
    <row r="158" spans="1:8" x14ac:dyDescent="0.2">
      <c r="A158" s="61" t="s">
        <v>422</v>
      </c>
      <c r="B158" s="62"/>
      <c r="C158" s="44"/>
      <c r="D158" s="528" t="s">
        <v>45</v>
      </c>
      <c r="E158" s="572" t="s">
        <v>45</v>
      </c>
      <c r="F158" s="530">
        <v>559812</v>
      </c>
      <c r="G158" s="552" t="s">
        <v>45</v>
      </c>
      <c r="H158" s="530" t="s">
        <v>45</v>
      </c>
    </row>
    <row r="159" spans="1:8" x14ac:dyDescent="0.2">
      <c r="A159" s="61"/>
      <c r="B159" s="62"/>
      <c r="C159" s="44"/>
      <c r="D159" s="528" t="s">
        <v>45</v>
      </c>
      <c r="E159" s="572" t="s">
        <v>45</v>
      </c>
      <c r="F159" s="530" t="s">
        <v>45</v>
      </c>
      <c r="G159" s="552" t="s">
        <v>45</v>
      </c>
      <c r="H159" s="530" t="s">
        <v>45</v>
      </c>
    </row>
    <row r="160" spans="1:8" x14ac:dyDescent="0.2">
      <c r="A160" s="61" t="s">
        <v>423</v>
      </c>
      <c r="B160" s="44"/>
      <c r="C160" s="44"/>
      <c r="D160" s="528" t="s">
        <v>45</v>
      </c>
      <c r="E160" s="572" t="s">
        <v>45</v>
      </c>
      <c r="F160" s="534">
        <v>104496</v>
      </c>
      <c r="G160" s="552" t="s">
        <v>45</v>
      </c>
      <c r="H160" s="534" t="s">
        <v>45</v>
      </c>
    </row>
    <row r="161" spans="1:8" x14ac:dyDescent="0.2">
      <c r="A161" s="61"/>
      <c r="B161" s="44"/>
      <c r="C161" s="44"/>
      <c r="D161" s="528" t="s">
        <v>45</v>
      </c>
      <c r="E161" s="572" t="s">
        <v>45</v>
      </c>
      <c r="F161" s="534" t="s">
        <v>45</v>
      </c>
      <c r="G161" s="552" t="s">
        <v>45</v>
      </c>
      <c r="H161" s="534" t="s">
        <v>45</v>
      </c>
    </row>
    <row r="162" spans="1:8" x14ac:dyDescent="0.2">
      <c r="A162" s="193" t="s">
        <v>313</v>
      </c>
      <c r="B162" s="44"/>
      <c r="C162" s="44"/>
      <c r="D162" s="528" t="s">
        <v>45</v>
      </c>
      <c r="E162" s="572" t="s">
        <v>45</v>
      </c>
      <c r="F162" s="534">
        <v>-78901</v>
      </c>
      <c r="G162" s="552" t="s">
        <v>45</v>
      </c>
      <c r="H162" s="534" t="s">
        <v>45</v>
      </c>
    </row>
    <row r="163" spans="1:8" x14ac:dyDescent="0.2">
      <c r="A163" s="61"/>
      <c r="B163" s="44"/>
      <c r="C163" s="44"/>
      <c r="D163" s="528" t="s">
        <v>45</v>
      </c>
      <c r="E163" s="572" t="s">
        <v>45</v>
      </c>
      <c r="F163" s="534" t="s">
        <v>45</v>
      </c>
      <c r="G163" s="552" t="s">
        <v>45</v>
      </c>
      <c r="H163" s="534" t="s">
        <v>45</v>
      </c>
    </row>
    <row r="164" spans="1:8" x14ac:dyDescent="0.2">
      <c r="A164" s="61"/>
      <c r="B164" s="44"/>
      <c r="C164" s="44"/>
      <c r="D164" s="528" t="s">
        <v>45</v>
      </c>
      <c r="E164" s="572" t="s">
        <v>45</v>
      </c>
      <c r="F164" s="534" t="s">
        <v>45</v>
      </c>
      <c r="G164" s="552" t="s">
        <v>45</v>
      </c>
      <c r="H164" s="534" t="s">
        <v>45</v>
      </c>
    </row>
    <row r="165" spans="1:8" x14ac:dyDescent="0.2">
      <c r="A165" s="61"/>
      <c r="B165" s="44"/>
      <c r="C165" s="44"/>
      <c r="D165" s="528" t="s">
        <v>45</v>
      </c>
      <c r="E165" s="572" t="s">
        <v>45</v>
      </c>
      <c r="F165" s="658" t="s">
        <v>45</v>
      </c>
      <c r="G165" s="572" t="s">
        <v>45</v>
      </c>
      <c r="H165" s="532" t="s">
        <v>45</v>
      </c>
    </row>
    <row r="166" spans="1:8" x14ac:dyDescent="0.2">
      <c r="A166" s="61"/>
      <c r="B166" s="1"/>
      <c r="C166" s="44"/>
      <c r="D166" s="528" t="s">
        <v>45</v>
      </c>
      <c r="E166" s="572" t="s">
        <v>45</v>
      </c>
      <c r="F166" s="572" t="s">
        <v>45</v>
      </c>
      <c r="G166" s="572" t="s">
        <v>45</v>
      </c>
      <c r="H166" s="534" t="s">
        <v>45</v>
      </c>
    </row>
    <row r="167" spans="1:8" ht="13.5" thickBot="1" x14ac:dyDescent="0.25">
      <c r="A167" s="61"/>
      <c r="B167" s="1"/>
      <c r="C167" s="72"/>
      <c r="D167" s="528" t="s">
        <v>45</v>
      </c>
      <c r="E167" s="657" t="s">
        <v>45</v>
      </c>
      <c r="F167" s="576">
        <v>3545866</v>
      </c>
      <c r="G167" s="657" t="s">
        <v>45</v>
      </c>
      <c r="H167" s="576">
        <v>3210435</v>
      </c>
    </row>
    <row r="168" spans="1:8" ht="13.5" thickTop="1" x14ac:dyDescent="0.2">
      <c r="A168" s="61"/>
      <c r="B168" s="1"/>
      <c r="C168" s="72"/>
      <c r="D168" s="528" t="s">
        <v>45</v>
      </c>
      <c r="E168" s="657" t="s">
        <v>45</v>
      </c>
      <c r="F168" s="657" t="s">
        <v>45</v>
      </c>
      <c r="G168" s="657" t="s">
        <v>45</v>
      </c>
      <c r="H168" s="657" t="s">
        <v>45</v>
      </c>
    </row>
    <row r="169" spans="1:8" x14ac:dyDescent="0.2">
      <c r="A169" s="73"/>
      <c r="B169" s="1"/>
      <c r="C169" s="72"/>
      <c r="D169" s="528" t="s">
        <v>45</v>
      </c>
      <c r="E169" s="657" t="s">
        <v>45</v>
      </c>
      <c r="F169" s="657" t="s">
        <v>45</v>
      </c>
      <c r="G169" s="657" t="s">
        <v>45</v>
      </c>
      <c r="H169" s="657" t="s">
        <v>45</v>
      </c>
    </row>
    <row r="170" spans="1:8" x14ac:dyDescent="0.2">
      <c r="A170" s="73" t="s">
        <v>544</v>
      </c>
      <c r="B170" s="1"/>
      <c r="C170" s="72"/>
      <c r="D170" s="528" t="s">
        <v>45</v>
      </c>
      <c r="E170" s="657" t="s">
        <v>45</v>
      </c>
      <c r="F170" s="657" t="s">
        <v>45</v>
      </c>
      <c r="G170" s="657" t="s">
        <v>45</v>
      </c>
      <c r="H170" s="657" t="s">
        <v>45</v>
      </c>
    </row>
    <row r="171" spans="1:8" x14ac:dyDescent="0.2">
      <c r="A171" s="73"/>
      <c r="B171" s="1"/>
      <c r="C171" s="72"/>
      <c r="D171" s="528" t="s">
        <v>45</v>
      </c>
      <c r="E171" s="657" t="s">
        <v>45</v>
      </c>
      <c r="F171" s="619" t="s">
        <v>45</v>
      </c>
      <c r="G171" s="572" t="s">
        <v>45</v>
      </c>
      <c r="H171" s="572" t="s">
        <v>45</v>
      </c>
    </row>
    <row r="172" spans="1:8" x14ac:dyDescent="0.2">
      <c r="A172" s="61" t="s">
        <v>424</v>
      </c>
      <c r="B172" s="62"/>
      <c r="C172" s="44"/>
      <c r="D172" s="528" t="s">
        <v>45</v>
      </c>
      <c r="E172" s="572" t="s">
        <v>45</v>
      </c>
      <c r="F172" s="629">
        <v>569784</v>
      </c>
      <c r="G172" s="552" t="s">
        <v>45</v>
      </c>
      <c r="H172" s="530">
        <v>1469799</v>
      </c>
    </row>
    <row r="173" spans="1:8" x14ac:dyDescent="0.2">
      <c r="A173" s="61"/>
      <c r="B173" s="62"/>
      <c r="C173" s="44"/>
      <c r="D173" s="528" t="s">
        <v>45</v>
      </c>
      <c r="E173" s="572" t="s">
        <v>45</v>
      </c>
      <c r="F173" s="629" t="s">
        <v>45</v>
      </c>
      <c r="G173" s="552" t="s">
        <v>45</v>
      </c>
      <c r="H173" s="530" t="s">
        <v>45</v>
      </c>
    </row>
    <row r="174" spans="1:8" x14ac:dyDescent="0.2">
      <c r="A174" s="193" t="s">
        <v>314</v>
      </c>
      <c r="B174" s="62"/>
      <c r="C174" s="44"/>
      <c r="D174" s="528" t="s">
        <v>45</v>
      </c>
      <c r="E174" s="572" t="s">
        <v>45</v>
      </c>
      <c r="F174" s="629" t="s">
        <v>45</v>
      </c>
      <c r="G174" s="552" t="s">
        <v>45</v>
      </c>
      <c r="H174" s="530" t="s">
        <v>45</v>
      </c>
    </row>
    <row r="175" spans="1:8" x14ac:dyDescent="0.2">
      <c r="A175" s="61"/>
      <c r="B175" s="62"/>
      <c r="C175" s="44"/>
      <c r="D175" s="528" t="s">
        <v>45</v>
      </c>
      <c r="E175" s="572" t="s">
        <v>45</v>
      </c>
      <c r="F175" s="629" t="s">
        <v>45</v>
      </c>
      <c r="G175" s="552" t="s">
        <v>45</v>
      </c>
      <c r="H175" s="530" t="s">
        <v>45</v>
      </c>
    </row>
    <row r="176" spans="1:8" x14ac:dyDescent="0.2">
      <c r="A176" s="193" t="s">
        <v>315</v>
      </c>
      <c r="B176" s="44"/>
      <c r="C176" s="44"/>
      <c r="D176" s="528" t="s">
        <v>45</v>
      </c>
      <c r="E176" s="572" t="s">
        <v>45</v>
      </c>
      <c r="F176" s="631" t="s">
        <v>45</v>
      </c>
      <c r="G176" s="552" t="s">
        <v>45</v>
      </c>
      <c r="H176" s="534" t="s">
        <v>45</v>
      </c>
    </row>
    <row r="177" spans="1:8" x14ac:dyDescent="0.2">
      <c r="A177" s="61"/>
      <c r="B177" s="62"/>
      <c r="C177" s="44"/>
      <c r="D177" s="528" t="s">
        <v>45</v>
      </c>
      <c r="E177" s="572" t="s">
        <v>45</v>
      </c>
      <c r="F177" s="629" t="s">
        <v>45</v>
      </c>
      <c r="G177" s="552" t="s">
        <v>45</v>
      </c>
      <c r="H177" s="530" t="s">
        <v>45</v>
      </c>
    </row>
    <row r="178" spans="1:8" x14ac:dyDescent="0.2">
      <c r="A178" s="193" t="s">
        <v>316</v>
      </c>
      <c r="B178" s="62"/>
      <c r="C178" s="44"/>
      <c r="D178" s="528" t="s">
        <v>45</v>
      </c>
      <c r="E178" s="572" t="s">
        <v>45</v>
      </c>
      <c r="F178" s="629">
        <v>758400</v>
      </c>
      <c r="G178" s="552" t="s">
        <v>45</v>
      </c>
      <c r="H178" s="530" t="s">
        <v>45</v>
      </c>
    </row>
    <row r="179" spans="1:8" x14ac:dyDescent="0.2">
      <c r="A179" s="61"/>
      <c r="B179" s="62"/>
      <c r="C179" s="44"/>
      <c r="D179" s="528" t="s">
        <v>45</v>
      </c>
      <c r="E179" s="572" t="s">
        <v>45</v>
      </c>
      <c r="F179" s="629" t="s">
        <v>45</v>
      </c>
      <c r="G179" s="552" t="s">
        <v>45</v>
      </c>
      <c r="H179" s="530" t="s">
        <v>45</v>
      </c>
    </row>
    <row r="180" spans="1:8" x14ac:dyDescent="0.2">
      <c r="A180" s="193" t="s">
        <v>313</v>
      </c>
      <c r="B180" s="44"/>
      <c r="C180" s="44"/>
      <c r="D180" s="528" t="s">
        <v>45</v>
      </c>
      <c r="E180" s="572" t="s">
        <v>45</v>
      </c>
      <c r="F180" s="631" t="s">
        <v>45</v>
      </c>
      <c r="G180" s="552" t="s">
        <v>45</v>
      </c>
      <c r="H180" s="534" t="s">
        <v>45</v>
      </c>
    </row>
    <row r="181" spans="1:8" x14ac:dyDescent="0.2">
      <c r="A181" s="61"/>
      <c r="B181" s="44"/>
      <c r="C181" s="44"/>
      <c r="D181" s="528" t="s">
        <v>45</v>
      </c>
      <c r="E181" s="572" t="s">
        <v>45</v>
      </c>
      <c r="F181" s="631" t="s">
        <v>45</v>
      </c>
      <c r="G181" s="552" t="s">
        <v>45</v>
      </c>
      <c r="H181" s="534" t="s">
        <v>45</v>
      </c>
    </row>
    <row r="182" spans="1:8" x14ac:dyDescent="0.2">
      <c r="A182" s="61"/>
      <c r="B182" s="44"/>
      <c r="C182" s="44"/>
      <c r="D182" s="528" t="s">
        <v>45</v>
      </c>
      <c r="E182" s="572" t="s">
        <v>45</v>
      </c>
      <c r="F182" s="631" t="s">
        <v>45</v>
      </c>
      <c r="G182" s="552" t="s">
        <v>45</v>
      </c>
      <c r="H182" s="534" t="s">
        <v>45</v>
      </c>
    </row>
    <row r="183" spans="1:8" x14ac:dyDescent="0.2">
      <c r="A183" s="61"/>
      <c r="B183" s="44"/>
      <c r="C183" s="44"/>
      <c r="D183" s="528" t="s">
        <v>45</v>
      </c>
      <c r="E183" s="572" t="s">
        <v>45</v>
      </c>
      <c r="F183" s="628" t="s">
        <v>45</v>
      </c>
      <c r="G183" s="534" t="s">
        <v>45</v>
      </c>
      <c r="H183" s="532" t="s">
        <v>45</v>
      </c>
    </row>
    <row r="184" spans="1:8" x14ac:dyDescent="0.2">
      <c r="A184" s="61"/>
      <c r="B184" s="1"/>
      <c r="C184" s="44"/>
      <c r="D184" s="528" t="s">
        <v>45</v>
      </c>
      <c r="E184" s="572" t="s">
        <v>45</v>
      </c>
      <c r="F184" s="631" t="s">
        <v>45</v>
      </c>
      <c r="G184" s="534" t="s">
        <v>45</v>
      </c>
      <c r="H184" s="534" t="s">
        <v>45</v>
      </c>
    </row>
    <row r="185" spans="1:8" ht="13.5" thickBot="1" x14ac:dyDescent="0.25">
      <c r="A185" s="61"/>
      <c r="B185" s="1"/>
      <c r="C185" s="72"/>
      <c r="D185" s="528" t="s">
        <v>45</v>
      </c>
      <c r="E185" s="657" t="s">
        <v>45</v>
      </c>
      <c r="F185" s="642">
        <v>1328184</v>
      </c>
      <c r="G185" s="534" t="s">
        <v>45</v>
      </c>
      <c r="H185" s="535">
        <v>1469799</v>
      </c>
    </row>
    <row r="186" spans="1:8" ht="13.5" thickTop="1" x14ac:dyDescent="0.2">
      <c r="A186" s="73"/>
      <c r="B186" s="1"/>
      <c r="C186" s="72"/>
      <c r="D186" s="528" t="s">
        <v>45</v>
      </c>
      <c r="E186" s="657" t="s">
        <v>45</v>
      </c>
      <c r="F186" s="657" t="s">
        <v>45</v>
      </c>
      <c r="G186" s="657" t="s">
        <v>45</v>
      </c>
      <c r="H186" s="657" t="s">
        <v>45</v>
      </c>
    </row>
    <row r="187" spans="1:8" x14ac:dyDescent="0.2">
      <c r="A187" s="73"/>
      <c r="B187" s="1"/>
      <c r="C187" s="72"/>
      <c r="D187" s="528" t="s">
        <v>45</v>
      </c>
      <c r="E187" s="657" t="s">
        <v>45</v>
      </c>
      <c r="F187" s="657" t="s">
        <v>45</v>
      </c>
      <c r="G187" s="657" t="s">
        <v>45</v>
      </c>
      <c r="H187" s="657" t="s">
        <v>45</v>
      </c>
    </row>
    <row r="188" spans="1:8" x14ac:dyDescent="0.2">
      <c r="A188" s="73" t="s">
        <v>545</v>
      </c>
      <c r="B188" s="1"/>
      <c r="C188" s="72"/>
      <c r="D188" s="528" t="s">
        <v>45</v>
      </c>
      <c r="E188" s="657" t="s">
        <v>45</v>
      </c>
      <c r="F188" s="657" t="s">
        <v>45</v>
      </c>
      <c r="G188" s="657" t="s">
        <v>45</v>
      </c>
      <c r="H188" s="657" t="s">
        <v>45</v>
      </c>
    </row>
    <row r="189" spans="1:8" x14ac:dyDescent="0.2">
      <c r="A189" s="73"/>
      <c r="B189" s="1"/>
      <c r="C189" s="72"/>
      <c r="D189" s="528" t="s">
        <v>45</v>
      </c>
      <c r="E189" s="657" t="s">
        <v>45</v>
      </c>
      <c r="F189" s="619" t="s">
        <v>45</v>
      </c>
      <c r="G189" s="572" t="s">
        <v>45</v>
      </c>
      <c r="H189" s="572" t="s">
        <v>45</v>
      </c>
    </row>
    <row r="190" spans="1:8" x14ac:dyDescent="0.2">
      <c r="A190" s="73"/>
      <c r="B190" s="1"/>
      <c r="C190" s="72"/>
      <c r="D190" s="528" t="s">
        <v>45</v>
      </c>
      <c r="E190" s="657" t="s">
        <v>45</v>
      </c>
      <c r="F190" s="631" t="s">
        <v>45</v>
      </c>
      <c r="G190" s="534" t="s">
        <v>45</v>
      </c>
      <c r="H190" s="534" t="s">
        <v>45</v>
      </c>
    </row>
    <row r="191" spans="1:8" x14ac:dyDescent="0.2">
      <c r="A191" s="73"/>
      <c r="B191" s="1"/>
      <c r="C191" s="72"/>
      <c r="D191" s="528" t="s">
        <v>45</v>
      </c>
      <c r="E191" s="657" t="s">
        <v>45</v>
      </c>
      <c r="F191" s="631" t="s">
        <v>45</v>
      </c>
      <c r="G191" s="534" t="s">
        <v>45</v>
      </c>
      <c r="H191" s="534" t="s">
        <v>45</v>
      </c>
    </row>
    <row r="192" spans="1:8" x14ac:dyDescent="0.2">
      <c r="A192" s="73"/>
      <c r="B192" s="1"/>
      <c r="C192" s="72"/>
      <c r="D192" s="528" t="s">
        <v>45</v>
      </c>
      <c r="E192" s="657" t="s">
        <v>45</v>
      </c>
      <c r="F192" s="631" t="s">
        <v>45</v>
      </c>
      <c r="G192" s="534" t="s">
        <v>45</v>
      </c>
      <c r="H192" s="534" t="s">
        <v>45</v>
      </c>
    </row>
    <row r="193" spans="1:8" x14ac:dyDescent="0.2">
      <c r="A193" s="73"/>
      <c r="B193" s="1"/>
      <c r="C193" s="72"/>
      <c r="D193" s="528" t="s">
        <v>45</v>
      </c>
      <c r="E193" s="657" t="s">
        <v>45</v>
      </c>
      <c r="F193" s="628" t="s">
        <v>45</v>
      </c>
      <c r="G193" s="534" t="s">
        <v>45</v>
      </c>
      <c r="H193" s="532" t="s">
        <v>45</v>
      </c>
    </row>
    <row r="194" spans="1:8" x14ac:dyDescent="0.2">
      <c r="A194" s="73"/>
      <c r="B194" s="1"/>
      <c r="C194" s="72"/>
      <c r="D194" s="528" t="s">
        <v>45</v>
      </c>
      <c r="E194" s="657" t="s">
        <v>45</v>
      </c>
      <c r="F194" s="659" t="s">
        <v>45</v>
      </c>
      <c r="G194" s="659" t="s">
        <v>45</v>
      </c>
      <c r="H194" s="659" t="s">
        <v>45</v>
      </c>
    </row>
    <row r="195" spans="1:8" ht="13.5" thickBot="1" x14ac:dyDescent="0.25">
      <c r="A195" s="73"/>
      <c r="B195" s="1"/>
      <c r="C195" s="72"/>
      <c r="D195" s="528" t="s">
        <v>45</v>
      </c>
      <c r="E195" s="657" t="s">
        <v>45</v>
      </c>
      <c r="F195" s="642" t="s">
        <v>45</v>
      </c>
      <c r="G195" s="659" t="s">
        <v>45</v>
      </c>
      <c r="H195" s="576" t="s">
        <v>45</v>
      </c>
    </row>
    <row r="196" spans="1:8" ht="13.5" thickTop="1" x14ac:dyDescent="0.2">
      <c r="A196" s="73"/>
      <c r="B196" s="1"/>
      <c r="C196" s="72"/>
      <c r="D196" s="528" t="s">
        <v>45</v>
      </c>
      <c r="E196" s="657" t="s">
        <v>45</v>
      </c>
      <c r="F196" s="534" t="s">
        <v>45</v>
      </c>
      <c r="G196" s="659" t="s">
        <v>45</v>
      </c>
      <c r="H196" s="534" t="s">
        <v>45</v>
      </c>
    </row>
    <row r="197" spans="1:8" x14ac:dyDescent="0.2">
      <c r="A197" s="73"/>
      <c r="B197" s="1"/>
      <c r="C197" s="72"/>
      <c r="D197" s="528" t="s">
        <v>45</v>
      </c>
      <c r="E197" s="657" t="s">
        <v>45</v>
      </c>
      <c r="F197" s="534" t="s">
        <v>45</v>
      </c>
      <c r="G197" s="659" t="s">
        <v>45</v>
      </c>
      <c r="H197" s="534" t="s">
        <v>45</v>
      </c>
    </row>
    <row r="198" spans="1:8" x14ac:dyDescent="0.2">
      <c r="A198" s="73" t="s">
        <v>546</v>
      </c>
      <c r="B198" s="1"/>
      <c r="C198" s="72"/>
      <c r="D198" s="528" t="s">
        <v>45</v>
      </c>
      <c r="E198" s="657" t="s">
        <v>45</v>
      </c>
      <c r="F198" s="534" t="s">
        <v>45</v>
      </c>
      <c r="G198" s="659" t="s">
        <v>45</v>
      </c>
      <c r="H198" s="534" t="s">
        <v>45</v>
      </c>
    </row>
    <row r="199" spans="1:8" x14ac:dyDescent="0.2">
      <c r="A199" s="73"/>
      <c r="B199" s="1"/>
      <c r="C199" s="72"/>
      <c r="D199" s="528" t="s">
        <v>45</v>
      </c>
      <c r="E199" s="657" t="s">
        <v>45</v>
      </c>
      <c r="F199" s="534" t="s">
        <v>45</v>
      </c>
      <c r="G199" s="659" t="s">
        <v>45</v>
      </c>
      <c r="H199" s="534" t="s">
        <v>45</v>
      </c>
    </row>
    <row r="200" spans="1:8" x14ac:dyDescent="0.2">
      <c r="A200" s="73"/>
      <c r="B200" s="1"/>
      <c r="C200" s="72"/>
      <c r="D200" s="528" t="s">
        <v>45</v>
      </c>
      <c r="E200" s="657" t="s">
        <v>45</v>
      </c>
      <c r="F200" s="534" t="s">
        <v>45</v>
      </c>
      <c r="G200" s="659" t="s">
        <v>45</v>
      </c>
      <c r="H200" s="534" t="s">
        <v>45</v>
      </c>
    </row>
    <row r="201" spans="1:8" x14ac:dyDescent="0.2">
      <c r="A201" s="73"/>
      <c r="B201" s="1"/>
      <c r="C201" s="72"/>
      <c r="D201" s="528" t="s">
        <v>45</v>
      </c>
      <c r="E201" s="657" t="s">
        <v>45</v>
      </c>
      <c r="F201" s="534" t="s">
        <v>45</v>
      </c>
      <c r="G201" s="659" t="s">
        <v>45</v>
      </c>
      <c r="H201" s="534" t="s">
        <v>45</v>
      </c>
    </row>
    <row r="202" spans="1:8" x14ac:dyDescent="0.2">
      <c r="A202" s="73"/>
      <c r="B202" s="1"/>
      <c r="C202" s="72"/>
      <c r="D202" s="528" t="s">
        <v>45</v>
      </c>
      <c r="E202" s="657" t="s">
        <v>45</v>
      </c>
      <c r="F202" s="534" t="s">
        <v>45</v>
      </c>
      <c r="G202" s="659" t="s">
        <v>45</v>
      </c>
      <c r="H202" s="534" t="s">
        <v>45</v>
      </c>
    </row>
    <row r="203" spans="1:8" x14ac:dyDescent="0.2">
      <c r="A203" s="73"/>
      <c r="B203" s="1"/>
      <c r="C203" s="72"/>
      <c r="D203" s="528" t="s">
        <v>45</v>
      </c>
      <c r="E203" s="657" t="s">
        <v>45</v>
      </c>
      <c r="F203" s="532" t="s">
        <v>45</v>
      </c>
      <c r="G203" s="659" t="s">
        <v>45</v>
      </c>
      <c r="H203" s="532" t="s">
        <v>45</v>
      </c>
    </row>
    <row r="204" spans="1:8" x14ac:dyDescent="0.2">
      <c r="A204" s="73"/>
      <c r="B204" s="1"/>
      <c r="C204" s="72"/>
      <c r="D204" s="528" t="s">
        <v>45</v>
      </c>
      <c r="E204" s="657" t="s">
        <v>45</v>
      </c>
      <c r="F204" s="534" t="s">
        <v>45</v>
      </c>
      <c r="G204" s="659" t="s">
        <v>45</v>
      </c>
      <c r="H204" s="534" t="s">
        <v>45</v>
      </c>
    </row>
    <row r="205" spans="1:8" ht="13.5" thickBot="1" x14ac:dyDescent="0.25">
      <c r="A205" s="73"/>
      <c r="B205" s="1"/>
      <c r="C205" s="72"/>
      <c r="D205" s="528" t="s">
        <v>45</v>
      </c>
      <c r="E205" s="657" t="s">
        <v>45</v>
      </c>
      <c r="F205" s="576" t="s">
        <v>45</v>
      </c>
      <c r="G205" s="659" t="s">
        <v>45</v>
      </c>
      <c r="H205" s="576" t="s">
        <v>45</v>
      </c>
    </row>
    <row r="206" spans="1:8" ht="13.5" thickTop="1" x14ac:dyDescent="0.2">
      <c r="A206" s="73"/>
      <c r="B206" s="1"/>
      <c r="C206" s="72"/>
      <c r="D206" s="528" t="s">
        <v>45</v>
      </c>
      <c r="E206" s="657" t="s">
        <v>45</v>
      </c>
      <c r="F206" s="657" t="s">
        <v>45</v>
      </c>
      <c r="G206" s="657" t="s">
        <v>45</v>
      </c>
      <c r="H206" s="657" t="s">
        <v>45</v>
      </c>
    </row>
    <row r="207" spans="1:8" x14ac:dyDescent="0.2">
      <c r="A207" s="73"/>
      <c r="B207" s="1"/>
      <c r="C207" s="72"/>
      <c r="D207" s="528" t="s">
        <v>45</v>
      </c>
      <c r="E207" s="657" t="s">
        <v>45</v>
      </c>
      <c r="F207" s="657" t="s">
        <v>45</v>
      </c>
      <c r="G207" s="657" t="s">
        <v>45</v>
      </c>
      <c r="H207" s="657" t="s">
        <v>45</v>
      </c>
    </row>
    <row r="208" spans="1:8" x14ac:dyDescent="0.2">
      <c r="A208" s="73"/>
      <c r="B208" s="1"/>
      <c r="C208" s="72"/>
      <c r="D208" s="528" t="s">
        <v>45</v>
      </c>
      <c r="E208" s="657" t="s">
        <v>45</v>
      </c>
      <c r="F208" s="657" t="s">
        <v>45</v>
      </c>
      <c r="G208" s="657" t="s">
        <v>45</v>
      </c>
      <c r="H208" s="657" t="s">
        <v>45</v>
      </c>
    </row>
    <row r="209" spans="1:8" x14ac:dyDescent="0.2">
      <c r="A209" s="18" t="s">
        <v>317</v>
      </c>
      <c r="B209" s="3"/>
      <c r="C209" s="3"/>
      <c r="D209" s="528" t="s">
        <v>45</v>
      </c>
      <c r="E209" s="525" t="s">
        <v>45</v>
      </c>
      <c r="F209" s="525" t="s">
        <v>45</v>
      </c>
      <c r="G209" s="525" t="s">
        <v>45</v>
      </c>
      <c r="H209" s="621" t="s">
        <v>45</v>
      </c>
    </row>
    <row r="210" spans="1:8" x14ac:dyDescent="0.2">
      <c r="A210" s="14"/>
      <c r="B210" s="3"/>
      <c r="C210" s="3"/>
      <c r="D210" s="528" t="s">
        <v>45</v>
      </c>
      <c r="E210" s="525" t="s">
        <v>45</v>
      </c>
      <c r="F210" s="652" t="s">
        <v>45</v>
      </c>
      <c r="G210" s="525" t="s">
        <v>45</v>
      </c>
      <c r="H210" s="621" t="s">
        <v>45</v>
      </c>
    </row>
    <row r="211" spans="1:8" x14ac:dyDescent="0.2">
      <c r="A211" s="8" t="s">
        <v>318</v>
      </c>
      <c r="B211" s="3"/>
      <c r="C211" s="3"/>
      <c r="D211" s="528" t="s">
        <v>45</v>
      </c>
      <c r="E211" s="525" t="s">
        <v>45</v>
      </c>
      <c r="F211" s="530" t="s">
        <v>45</v>
      </c>
      <c r="G211" s="553" t="s">
        <v>45</v>
      </c>
      <c r="H211" s="629" t="s">
        <v>45</v>
      </c>
    </row>
    <row r="212" spans="1:8" x14ac:dyDescent="0.2">
      <c r="A212" s="16"/>
      <c r="B212" s="3"/>
      <c r="C212" s="3"/>
      <c r="D212" s="528" t="s">
        <v>45</v>
      </c>
      <c r="E212" s="525" t="s">
        <v>45</v>
      </c>
      <c r="F212" s="530" t="s">
        <v>45</v>
      </c>
      <c r="G212" s="553" t="s">
        <v>45</v>
      </c>
      <c r="H212" s="629" t="s">
        <v>45</v>
      </c>
    </row>
    <row r="213" spans="1:8" x14ac:dyDescent="0.2">
      <c r="A213" s="8" t="s">
        <v>319</v>
      </c>
      <c r="B213" s="3"/>
      <c r="C213" s="3"/>
      <c r="D213" s="528" t="s">
        <v>45</v>
      </c>
      <c r="E213" s="525" t="s">
        <v>45</v>
      </c>
      <c r="F213" s="530" t="s">
        <v>45</v>
      </c>
      <c r="G213" s="553" t="s">
        <v>45</v>
      </c>
      <c r="H213" s="629" t="s">
        <v>45</v>
      </c>
    </row>
    <row r="214" spans="1:8" x14ac:dyDescent="0.2">
      <c r="A214" s="16"/>
      <c r="B214" s="3"/>
      <c r="C214" s="3"/>
      <c r="D214" s="528" t="s">
        <v>45</v>
      </c>
      <c r="E214" s="525" t="s">
        <v>45</v>
      </c>
      <c r="F214" s="658" t="s">
        <v>45</v>
      </c>
      <c r="G214" s="525" t="s">
        <v>45</v>
      </c>
      <c r="H214" s="660" t="s">
        <v>45</v>
      </c>
    </row>
    <row r="215" spans="1:8" x14ac:dyDescent="0.2">
      <c r="A215" s="16"/>
      <c r="B215" s="3"/>
      <c r="C215" s="3"/>
      <c r="D215" s="528" t="s">
        <v>45</v>
      </c>
      <c r="E215" s="549" t="s">
        <v>45</v>
      </c>
      <c r="F215" s="572" t="s">
        <v>45</v>
      </c>
      <c r="G215" s="549" t="s">
        <v>45</v>
      </c>
      <c r="H215" s="619" t="s">
        <v>45</v>
      </c>
    </row>
    <row r="216" spans="1:8" x14ac:dyDescent="0.2">
      <c r="A216" s="16"/>
      <c r="B216" s="3"/>
      <c r="C216" s="3"/>
      <c r="D216" s="528" t="s">
        <v>45</v>
      </c>
      <c r="E216" s="549" t="s">
        <v>45</v>
      </c>
      <c r="F216" s="561" t="s">
        <v>45</v>
      </c>
      <c r="G216" s="533" t="s">
        <v>45</v>
      </c>
      <c r="H216" s="661" t="s">
        <v>45</v>
      </c>
    </row>
    <row r="217" spans="1:8" s="248" customFormat="1" x14ac:dyDescent="0.2">
      <c r="H217" s="219"/>
    </row>
    <row r="218" spans="1:8" s="248" customFormat="1" ht="15.75" x14ac:dyDescent="0.25">
      <c r="A218" s="432"/>
      <c r="B218" s="43"/>
      <c r="C218" s="43"/>
      <c r="D218" s="43"/>
      <c r="E218" s="43"/>
      <c r="F218" s="43"/>
      <c r="G218" s="43"/>
      <c r="H218" s="43"/>
    </row>
    <row r="219" spans="1:8" s="248" customFormat="1" x14ac:dyDescent="0.2">
      <c r="A219" s="43"/>
      <c r="B219" s="43"/>
      <c r="C219" s="43"/>
      <c r="D219" s="43"/>
      <c r="E219" s="43"/>
      <c r="F219" s="43"/>
      <c r="G219" s="43"/>
      <c r="H219" s="43"/>
    </row>
    <row r="220" spans="1:8" s="248" customFormat="1" x14ac:dyDescent="0.2">
      <c r="A220" s="43"/>
      <c r="B220" s="43"/>
      <c r="C220" s="43"/>
      <c r="D220" s="43"/>
      <c r="E220" s="43"/>
      <c r="F220" s="43"/>
      <c r="G220" s="43"/>
      <c r="H220" s="43"/>
    </row>
    <row r="221" spans="1:8" s="248" customFormat="1" x14ac:dyDescent="0.2">
      <c r="A221" s="244"/>
      <c r="B221" s="43"/>
      <c r="C221" s="43"/>
      <c r="D221" s="43"/>
      <c r="E221" s="43"/>
      <c r="F221" s="43"/>
      <c r="G221" s="43"/>
      <c r="H221" s="43"/>
    </row>
    <row r="222" spans="1:8" s="248" customFormat="1" x14ac:dyDescent="0.2">
      <c r="A222" s="244"/>
      <c r="B222" s="43"/>
      <c r="C222" s="43"/>
      <c r="D222" s="43"/>
      <c r="E222" s="43"/>
      <c r="F222" s="43"/>
      <c r="G222" s="43"/>
      <c r="H222" s="43"/>
    </row>
    <row r="223" spans="1:8" s="248" customFormat="1" x14ac:dyDescent="0.2">
      <c r="A223" s="43"/>
      <c r="B223" s="43"/>
      <c r="C223" s="43"/>
      <c r="D223" s="43"/>
      <c r="E223" s="43"/>
      <c r="F223" s="43"/>
      <c r="G223" s="43"/>
      <c r="H223" s="43"/>
    </row>
    <row r="224" spans="1:8" s="248" customFormat="1" x14ac:dyDescent="0.2">
      <c r="A224" s="43"/>
      <c r="B224" s="43"/>
      <c r="C224" s="43"/>
      <c r="D224" s="241"/>
      <c r="E224" s="54"/>
      <c r="F224" s="54"/>
      <c r="G224" s="54"/>
      <c r="H224" s="54"/>
    </row>
    <row r="225" spans="1:8" s="248" customFormat="1" x14ac:dyDescent="0.2">
      <c r="A225" s="43"/>
      <c r="B225" s="43"/>
      <c r="C225" s="43"/>
      <c r="D225" s="241"/>
      <c r="E225" s="54"/>
      <c r="F225" s="54"/>
      <c r="G225" s="54"/>
      <c r="H225" s="54"/>
    </row>
    <row r="226" spans="1:8" s="248" customFormat="1" x14ac:dyDescent="0.2">
      <c r="A226" s="433"/>
      <c r="B226" s="43"/>
      <c r="C226" s="43"/>
      <c r="D226" s="241"/>
      <c r="E226" s="43"/>
      <c r="F226" s="43"/>
      <c r="G226" s="43"/>
      <c r="H226" s="549" t="s">
        <v>45</v>
      </c>
    </row>
    <row r="227" spans="1:8" s="248" customFormat="1" x14ac:dyDescent="0.2">
      <c r="A227" s="43"/>
      <c r="B227" s="43"/>
      <c r="C227" s="43"/>
      <c r="D227" s="241"/>
      <c r="E227" s="43"/>
      <c r="F227" s="43"/>
      <c r="G227" s="43"/>
      <c r="H227" s="43"/>
    </row>
    <row r="228" spans="1:8" s="248" customFormat="1" x14ac:dyDescent="0.2">
      <c r="A228" s="247"/>
      <c r="B228" s="43"/>
      <c r="C228" s="43"/>
      <c r="D228" s="241"/>
      <c r="E228" s="43"/>
      <c r="F228" s="43"/>
      <c r="G228" s="43"/>
      <c r="H228" s="43"/>
    </row>
    <row r="229" spans="1:8" s="248" customFormat="1" x14ac:dyDescent="0.2">
      <c r="A229" s="247"/>
      <c r="B229" s="43"/>
      <c r="C229" s="43"/>
      <c r="D229" s="241"/>
      <c r="E229" s="43"/>
      <c r="F229" s="43"/>
      <c r="G229" s="43"/>
      <c r="H229" s="43"/>
    </row>
    <row r="230" spans="1:8" s="248" customFormat="1" x14ac:dyDescent="0.2">
      <c r="A230" s="434"/>
      <c r="B230" s="43"/>
      <c r="C230" s="43"/>
      <c r="D230" s="241"/>
      <c r="E230" s="43"/>
      <c r="F230" s="347"/>
      <c r="G230" s="43"/>
      <c r="H230" s="166"/>
    </row>
    <row r="231" spans="1:8" s="248" customFormat="1" x14ac:dyDescent="0.2">
      <c r="A231" s="247"/>
      <c r="B231" s="43"/>
      <c r="C231" s="43"/>
      <c r="D231" s="241"/>
      <c r="E231" s="43"/>
      <c r="F231" s="423"/>
      <c r="G231" s="43"/>
      <c r="H231" s="43"/>
    </row>
    <row r="232" spans="1:8" s="248" customFormat="1" x14ac:dyDescent="0.2">
      <c r="A232" s="424"/>
      <c r="B232" s="43"/>
      <c r="C232" s="43"/>
      <c r="D232" s="241"/>
      <c r="E232" s="43"/>
      <c r="F232" s="347"/>
      <c r="G232" s="43"/>
      <c r="H232" s="43"/>
    </row>
    <row r="233" spans="1:8" s="248" customFormat="1" x14ac:dyDescent="0.2">
      <c r="A233" s="424"/>
      <c r="B233" s="43"/>
      <c r="C233" s="43"/>
      <c r="D233" s="241"/>
      <c r="E233" s="43"/>
      <c r="F233" s="423"/>
      <c r="G233" s="43"/>
      <c r="H233" s="43"/>
    </row>
    <row r="234" spans="1:8" s="248" customFormat="1" x14ac:dyDescent="0.2">
      <c r="A234" s="424"/>
      <c r="B234" s="43"/>
      <c r="C234" s="43"/>
      <c r="D234" s="241"/>
      <c r="E234" s="43"/>
      <c r="F234" s="347"/>
      <c r="G234" s="43"/>
      <c r="H234" s="43"/>
    </row>
    <row r="235" spans="1:8" s="248" customFormat="1" x14ac:dyDescent="0.2">
      <c r="A235" s="424"/>
      <c r="B235" s="43"/>
      <c r="C235" s="43"/>
      <c r="D235" s="241"/>
      <c r="E235" s="43"/>
      <c r="F235" s="423"/>
      <c r="G235" s="43"/>
      <c r="H235" s="43"/>
    </row>
    <row r="236" spans="1:8" s="248" customFormat="1" x14ac:dyDescent="0.2">
      <c r="A236" s="424"/>
      <c r="B236" s="43"/>
      <c r="C236" s="43"/>
      <c r="D236" s="241"/>
      <c r="E236" s="43"/>
      <c r="F236" s="347"/>
      <c r="G236" s="43"/>
      <c r="H236" s="43"/>
    </row>
    <row r="237" spans="1:8" s="248" customFormat="1" x14ac:dyDescent="0.2">
      <c r="A237" s="424"/>
      <c r="B237" s="43"/>
      <c r="C237" s="43"/>
      <c r="D237" s="241"/>
      <c r="E237" s="43"/>
      <c r="F237" s="43"/>
      <c r="G237" s="43"/>
      <c r="H237" s="43"/>
    </row>
    <row r="238" spans="1:8" s="248" customFormat="1" x14ac:dyDescent="0.2">
      <c r="A238" s="424"/>
      <c r="B238" s="43"/>
      <c r="C238" s="43"/>
      <c r="D238" s="241"/>
      <c r="E238" s="43"/>
      <c r="F238" s="43"/>
      <c r="G238" s="43"/>
      <c r="H238" s="173"/>
    </row>
    <row r="239" spans="1:8" s="248" customFormat="1" x14ac:dyDescent="0.2">
      <c r="A239" s="424"/>
      <c r="B239" s="43"/>
      <c r="C239" s="43"/>
      <c r="D239" s="241"/>
      <c r="E239" s="43"/>
      <c r="F239" s="43"/>
      <c r="G239" s="43"/>
      <c r="H239" s="43"/>
    </row>
    <row r="240" spans="1:8" s="248" customFormat="1" x14ac:dyDescent="0.2">
      <c r="A240" s="424"/>
      <c r="B240" s="43"/>
      <c r="C240" s="43"/>
      <c r="D240" s="241"/>
      <c r="E240" s="43"/>
      <c r="F240" s="43"/>
      <c r="G240" s="43"/>
      <c r="H240" s="43"/>
    </row>
    <row r="241" spans="1:8" s="248" customFormat="1" x14ac:dyDescent="0.2">
      <c r="A241" s="424"/>
      <c r="B241" s="43"/>
      <c r="C241" s="43"/>
      <c r="D241" s="241"/>
      <c r="E241" s="43"/>
      <c r="F241" s="43"/>
      <c r="G241" s="43"/>
      <c r="H241" s="43"/>
    </row>
    <row r="242" spans="1:8" s="248" customFormat="1" x14ac:dyDescent="0.2">
      <c r="A242" s="435"/>
      <c r="B242" s="43"/>
      <c r="C242" s="43"/>
      <c r="D242" s="241"/>
      <c r="E242" s="43"/>
      <c r="F242" s="347"/>
      <c r="G242" s="43"/>
      <c r="H242" s="43"/>
    </row>
    <row r="243" spans="1:8" s="248" customFormat="1" x14ac:dyDescent="0.2">
      <c r="A243" s="424"/>
      <c r="B243" s="43"/>
      <c r="C243" s="43"/>
      <c r="D243" s="241"/>
      <c r="E243" s="43"/>
      <c r="F243" s="347"/>
      <c r="G243" s="43"/>
      <c r="H243" s="43"/>
    </row>
    <row r="244" spans="1:8" s="248" customFormat="1" x14ac:dyDescent="0.2">
      <c r="A244" s="435"/>
      <c r="B244" s="43"/>
      <c r="C244" s="43"/>
      <c r="D244" s="241"/>
      <c r="E244" s="43"/>
      <c r="F244" s="347"/>
      <c r="G244" s="43"/>
      <c r="H244" s="43"/>
    </row>
    <row r="245" spans="1:8" s="248" customFormat="1" x14ac:dyDescent="0.2">
      <c r="A245" s="424"/>
      <c r="B245" s="43"/>
      <c r="C245" s="43"/>
      <c r="D245" s="241"/>
      <c r="E245" s="43"/>
      <c r="F245" s="347"/>
      <c r="G245" s="43"/>
      <c r="H245" s="43"/>
    </row>
    <row r="246" spans="1:8" s="248" customFormat="1" x14ac:dyDescent="0.2">
      <c r="A246" s="435"/>
      <c r="B246" s="43"/>
      <c r="C246" s="43"/>
      <c r="D246" s="241"/>
      <c r="E246" s="43"/>
      <c r="F246" s="347"/>
      <c r="G246" s="43"/>
      <c r="H246" s="43"/>
    </row>
    <row r="247" spans="1:8" s="248" customFormat="1" x14ac:dyDescent="0.2">
      <c r="A247" s="424"/>
      <c r="B247" s="43"/>
      <c r="C247" s="43"/>
      <c r="D247" s="241"/>
      <c r="E247" s="43"/>
      <c r="F247" s="166"/>
      <c r="G247" s="43"/>
      <c r="H247" s="43"/>
    </row>
    <row r="248" spans="1:8" s="248" customFormat="1" x14ac:dyDescent="0.2">
      <c r="A248" s="424"/>
      <c r="B248" s="43"/>
      <c r="C248" s="43"/>
      <c r="D248" s="241"/>
      <c r="E248" s="43"/>
      <c r="F248" s="43"/>
      <c r="G248" s="43"/>
      <c r="H248" s="173"/>
    </row>
    <row r="249" spans="1:8" s="248" customFormat="1" x14ac:dyDescent="0.2">
      <c r="A249" s="424"/>
      <c r="B249" s="43"/>
      <c r="C249" s="43"/>
      <c r="D249" s="241"/>
      <c r="E249" s="43"/>
      <c r="F249" s="43"/>
      <c r="G249" s="43"/>
      <c r="H249" s="43"/>
    </row>
    <row r="250" spans="1:8" s="248" customFormat="1" x14ac:dyDescent="0.2">
      <c r="A250" s="424"/>
      <c r="B250" s="43"/>
      <c r="C250" s="43"/>
      <c r="D250" s="241"/>
      <c r="E250" s="43"/>
      <c r="F250" s="43"/>
      <c r="G250" s="43"/>
      <c r="H250" s="43"/>
    </row>
    <row r="251" spans="1:8" s="248" customFormat="1" x14ac:dyDescent="0.2">
      <c r="A251" s="424"/>
      <c r="B251" s="43"/>
      <c r="C251" s="43"/>
      <c r="D251" s="241"/>
      <c r="E251" s="43"/>
      <c r="F251" s="43"/>
      <c r="G251" s="43"/>
      <c r="H251" s="43"/>
    </row>
    <row r="252" spans="1:8" s="248" customFormat="1" x14ac:dyDescent="0.2">
      <c r="A252" s="435"/>
      <c r="B252" s="43"/>
      <c r="C252" s="43"/>
      <c r="D252" s="241"/>
      <c r="E252" s="43"/>
      <c r="F252" s="347"/>
      <c r="G252" s="43"/>
      <c r="H252" s="43"/>
    </row>
    <row r="253" spans="1:8" s="248" customFormat="1" x14ac:dyDescent="0.2">
      <c r="A253" s="424"/>
      <c r="B253" s="43"/>
      <c r="C253" s="43"/>
      <c r="D253" s="241"/>
      <c r="E253" s="43"/>
      <c r="F253" s="347"/>
      <c r="G253" s="43"/>
      <c r="H253" s="43"/>
    </row>
    <row r="254" spans="1:8" s="248" customFormat="1" x14ac:dyDescent="0.2">
      <c r="A254" s="435"/>
      <c r="B254" s="43"/>
      <c r="C254" s="43"/>
      <c r="D254" s="241"/>
      <c r="E254" s="43"/>
      <c r="F254" s="347"/>
      <c r="G254" s="43"/>
      <c r="H254" s="43"/>
    </row>
    <row r="255" spans="1:8" s="248" customFormat="1" x14ac:dyDescent="0.2">
      <c r="A255" s="435"/>
      <c r="B255" s="43"/>
      <c r="C255" s="43"/>
      <c r="D255" s="241"/>
      <c r="E255" s="43"/>
      <c r="F255" s="43"/>
      <c r="G255" s="43"/>
      <c r="H255" s="43"/>
    </row>
    <row r="256" spans="1:8" s="248" customFormat="1" x14ac:dyDescent="0.2">
      <c r="A256" s="435"/>
      <c r="B256" s="43"/>
      <c r="C256" s="43"/>
      <c r="D256" s="241"/>
      <c r="E256" s="43"/>
      <c r="F256" s="43"/>
      <c r="G256" s="43"/>
      <c r="H256" s="173"/>
    </row>
    <row r="257" spans="1:8" s="248" customFormat="1" x14ac:dyDescent="0.2">
      <c r="A257" s="435"/>
      <c r="B257" s="43"/>
      <c r="C257" s="43"/>
      <c r="D257" s="241"/>
      <c r="E257" s="43"/>
      <c r="F257" s="43"/>
      <c r="G257" s="43"/>
      <c r="H257" s="43"/>
    </row>
    <row r="258" spans="1:8" s="248" customFormat="1" x14ac:dyDescent="0.2">
      <c r="A258" s="424"/>
      <c r="B258" s="43"/>
      <c r="C258" s="43"/>
      <c r="D258" s="241"/>
      <c r="E258" s="43"/>
      <c r="F258" s="43"/>
      <c r="G258" s="43"/>
      <c r="H258" s="43"/>
    </row>
    <row r="259" spans="1:8" s="248" customFormat="1" x14ac:dyDescent="0.2">
      <c r="A259" s="424"/>
      <c r="B259" s="43"/>
      <c r="C259" s="43"/>
      <c r="D259" s="241"/>
      <c r="E259" s="43"/>
      <c r="F259" s="43"/>
      <c r="G259" s="43"/>
      <c r="H259" s="43"/>
    </row>
    <row r="260" spans="1:8" s="248" customFormat="1" x14ac:dyDescent="0.2">
      <c r="A260" s="435"/>
      <c r="B260" s="43"/>
      <c r="C260" s="43"/>
      <c r="D260" s="241"/>
      <c r="E260" s="43"/>
      <c r="F260" s="166"/>
      <c r="G260" s="43"/>
      <c r="H260" s="43"/>
    </row>
    <row r="261" spans="1:8" s="248" customFormat="1" x14ac:dyDescent="0.2">
      <c r="A261" s="424"/>
      <c r="B261" s="43"/>
      <c r="C261" s="43"/>
      <c r="D261" s="241"/>
      <c r="E261" s="43"/>
      <c r="F261" s="166"/>
      <c r="G261" s="43"/>
      <c r="H261" s="43"/>
    </row>
    <row r="262" spans="1:8" s="248" customFormat="1" x14ac:dyDescent="0.2">
      <c r="A262" s="435"/>
      <c r="B262" s="43"/>
      <c r="C262" s="43"/>
      <c r="D262" s="241"/>
      <c r="E262" s="43"/>
      <c r="F262" s="166"/>
      <c r="G262" s="43"/>
      <c r="H262" s="43"/>
    </row>
    <row r="263" spans="1:8" s="248" customFormat="1" x14ac:dyDescent="0.2">
      <c r="A263" s="424"/>
      <c r="B263" s="43"/>
      <c r="C263" s="43"/>
      <c r="D263" s="241"/>
      <c r="E263" s="43"/>
      <c r="F263" s="166"/>
      <c r="G263" s="43"/>
      <c r="H263" s="43"/>
    </row>
    <row r="264" spans="1:8" s="248" customFormat="1" x14ac:dyDescent="0.2">
      <c r="A264" s="435"/>
      <c r="B264" s="43"/>
      <c r="C264" s="43"/>
      <c r="D264" s="241"/>
      <c r="E264" s="43"/>
      <c r="F264" s="166"/>
      <c r="G264" s="43"/>
      <c r="H264" s="43"/>
    </row>
    <row r="265" spans="1:8" s="248" customFormat="1" x14ac:dyDescent="0.2">
      <c r="A265" s="424"/>
      <c r="B265" s="43"/>
      <c r="C265" s="43"/>
      <c r="D265" s="241"/>
      <c r="E265" s="43"/>
      <c r="F265" s="166"/>
      <c r="G265" s="43"/>
      <c r="H265" s="43"/>
    </row>
    <row r="266" spans="1:8" s="248" customFormat="1" x14ac:dyDescent="0.2">
      <c r="A266" s="435"/>
      <c r="B266" s="43"/>
      <c r="C266" s="43"/>
      <c r="D266" s="241"/>
      <c r="E266" s="43"/>
      <c r="F266" s="166"/>
      <c r="G266" s="43"/>
      <c r="H266" s="43"/>
    </row>
    <row r="267" spans="1:8" s="248" customFormat="1" x14ac:dyDescent="0.2">
      <c r="A267" s="424"/>
      <c r="B267" s="43"/>
      <c r="C267" s="43"/>
      <c r="D267" s="241"/>
      <c r="E267" s="43"/>
      <c r="F267" s="43"/>
      <c r="G267" s="43"/>
      <c r="H267" s="43"/>
    </row>
    <row r="268" spans="1:8" s="248" customFormat="1" x14ac:dyDescent="0.2">
      <c r="A268" s="424"/>
      <c r="B268" s="43"/>
      <c r="C268" s="43"/>
      <c r="D268" s="241"/>
      <c r="E268" s="43"/>
      <c r="F268" s="43"/>
      <c r="G268" s="43"/>
      <c r="H268" s="173"/>
    </row>
    <row r="269" spans="1:8" s="248" customFormat="1" x14ac:dyDescent="0.2">
      <c r="A269" s="435"/>
      <c r="B269" s="43"/>
      <c r="C269" s="43"/>
      <c r="D269" s="241"/>
      <c r="E269" s="43"/>
      <c r="F269" s="43"/>
      <c r="G269" s="43"/>
      <c r="H269" s="43"/>
    </row>
    <row r="270" spans="1:8" s="248" customFormat="1" x14ac:dyDescent="0.2">
      <c r="A270" s="424"/>
      <c r="B270" s="43"/>
      <c r="C270" s="43"/>
      <c r="D270" s="241"/>
      <c r="E270" s="43"/>
      <c r="F270" s="43"/>
      <c r="G270" s="43"/>
      <c r="H270" s="347"/>
    </row>
    <row r="271" spans="1:8" s="248" customFormat="1" x14ac:dyDescent="0.2">
      <c r="A271" s="424"/>
      <c r="B271" s="43"/>
      <c r="C271" s="43"/>
      <c r="D271" s="241"/>
      <c r="E271" s="43"/>
      <c r="F271" s="43"/>
      <c r="G271" s="43"/>
      <c r="H271" s="43"/>
    </row>
    <row r="272" spans="1:8" s="248" customFormat="1" x14ac:dyDescent="0.2">
      <c r="A272" s="424"/>
      <c r="B272" s="43"/>
      <c r="C272" s="43"/>
      <c r="D272" s="241"/>
      <c r="E272" s="43"/>
      <c r="F272" s="43"/>
      <c r="G272" s="43"/>
      <c r="H272" s="43"/>
    </row>
    <row r="273" spans="1:8" s="248" customFormat="1" x14ac:dyDescent="0.2">
      <c r="A273" s="433"/>
      <c r="B273" s="43"/>
      <c r="C273" s="43"/>
      <c r="D273" s="241"/>
      <c r="E273" s="43"/>
      <c r="F273" s="43"/>
      <c r="G273" s="43"/>
      <c r="H273" s="173"/>
    </row>
    <row r="274" spans="1:8" s="248" customFormat="1" x14ac:dyDescent="0.2">
      <c r="A274" s="424"/>
      <c r="B274" s="43"/>
      <c r="C274" s="43"/>
      <c r="D274" s="241"/>
      <c r="E274" s="43"/>
      <c r="F274" s="43"/>
      <c r="G274" s="43"/>
      <c r="H274" s="43"/>
    </row>
    <row r="275" spans="1:8" s="248" customFormat="1" x14ac:dyDescent="0.2">
      <c r="A275" s="424"/>
      <c r="B275" s="43"/>
      <c r="C275" s="43"/>
      <c r="D275" s="241"/>
      <c r="E275" s="43"/>
      <c r="F275" s="43"/>
      <c r="G275" s="43"/>
      <c r="H275" s="348"/>
    </row>
    <row r="276" spans="1:8" s="248" customFormat="1" x14ac:dyDescent="0.2">
      <c r="A276" s="424"/>
      <c r="B276" s="43"/>
      <c r="C276" s="43"/>
      <c r="D276" s="241"/>
      <c r="E276" s="43"/>
      <c r="F276" s="43"/>
      <c r="G276" s="43"/>
      <c r="H276" s="43"/>
    </row>
    <row r="277" spans="1:8" s="248" customFormat="1" x14ac:dyDescent="0.2">
      <c r="A277" s="424"/>
      <c r="B277" s="43"/>
      <c r="C277" s="43"/>
      <c r="D277" s="241"/>
      <c r="E277" s="43"/>
      <c r="F277" s="43"/>
      <c r="G277" s="43"/>
      <c r="H277" s="43"/>
    </row>
    <row r="278" spans="1:8" s="248" customFormat="1" x14ac:dyDescent="0.2">
      <c r="A278" s="244"/>
      <c r="B278" s="43"/>
      <c r="C278" s="43"/>
      <c r="D278" s="241"/>
      <c r="E278" s="43"/>
      <c r="F278" s="43"/>
      <c r="G278" s="43"/>
      <c r="H278" s="436"/>
    </row>
    <row r="279" spans="1:8" s="248" customFormat="1" x14ac:dyDescent="0.2">
      <c r="A279" s="424"/>
      <c r="B279" s="43"/>
      <c r="C279" s="43"/>
      <c r="D279" s="241"/>
      <c r="E279" s="43"/>
      <c r="F279" s="43"/>
      <c r="G279" s="43"/>
      <c r="H279" s="43"/>
    </row>
    <row r="280" spans="1:8" s="248" customFormat="1" x14ac:dyDescent="0.2">
      <c r="A280" s="424"/>
      <c r="B280" s="43"/>
      <c r="C280" s="43"/>
      <c r="D280" s="241"/>
      <c r="E280" s="43"/>
      <c r="F280" s="43"/>
      <c r="G280" s="43"/>
      <c r="H280" s="43"/>
    </row>
    <row r="281" spans="1:8" s="248" customFormat="1" x14ac:dyDescent="0.2">
      <c r="A281" s="424"/>
      <c r="B281" s="43"/>
      <c r="C281" s="43"/>
      <c r="D281" s="241"/>
      <c r="E281" s="43"/>
      <c r="F281" s="43"/>
      <c r="G281" s="43"/>
      <c r="H281" s="43"/>
    </row>
    <row r="282" spans="1:8" s="248" customFormat="1" x14ac:dyDescent="0.2">
      <c r="A282" s="424"/>
      <c r="B282" s="43"/>
      <c r="C282" s="43"/>
      <c r="D282" s="241"/>
      <c r="E282" s="43"/>
      <c r="F282" s="43"/>
      <c r="G282" s="43"/>
      <c r="H282" s="43"/>
    </row>
    <row r="283" spans="1:8" s="248" customFormat="1" x14ac:dyDescent="0.2">
      <c r="A283" s="424"/>
      <c r="B283" s="43"/>
      <c r="C283" s="43"/>
      <c r="D283" s="241"/>
      <c r="E283" s="43"/>
      <c r="F283" s="43"/>
      <c r="G283" s="43"/>
      <c r="H283" s="43"/>
    </row>
    <row r="284" spans="1:8" s="248" customFormat="1" x14ac:dyDescent="0.2">
      <c r="A284" s="254"/>
      <c r="B284" s="43"/>
      <c r="C284" s="43"/>
      <c r="D284" s="241"/>
      <c r="E284" s="43"/>
      <c r="F284" s="43"/>
      <c r="G284" s="43"/>
      <c r="H284" s="43"/>
    </row>
    <row r="285" spans="1:8" s="248" customFormat="1" x14ac:dyDescent="0.2">
      <c r="A285" s="244"/>
      <c r="B285" s="43"/>
      <c r="C285" s="43"/>
      <c r="D285" s="241"/>
      <c r="E285" s="43"/>
      <c r="F285" s="43"/>
      <c r="G285" s="43"/>
      <c r="H285" s="43"/>
    </row>
    <row r="286" spans="1:8" s="248" customFormat="1" x14ac:dyDescent="0.2">
      <c r="A286" s="244"/>
      <c r="B286" s="43"/>
      <c r="C286" s="43"/>
      <c r="D286" s="241"/>
      <c r="E286" s="43"/>
      <c r="F286" s="43"/>
      <c r="G286" s="43"/>
      <c r="H286" s="43"/>
    </row>
    <row r="287" spans="1:8" s="248" customFormat="1" x14ac:dyDescent="0.2">
      <c r="A287" s="43"/>
      <c r="B287" s="241"/>
      <c r="C287" s="60"/>
      <c r="D287" s="241"/>
      <c r="E287" s="56"/>
      <c r="F287" s="437"/>
      <c r="G287" s="373"/>
      <c r="H287" s="437"/>
    </row>
    <row r="288" spans="1:8" s="248" customFormat="1" x14ac:dyDescent="0.2">
      <c r="A288" s="43"/>
      <c r="B288" s="241"/>
      <c r="C288" s="54"/>
      <c r="D288" s="241"/>
      <c r="E288" s="54"/>
      <c r="F288" s="54"/>
      <c r="G288" s="54"/>
      <c r="H288" s="54"/>
    </row>
    <row r="289" spans="1:8" s="248" customFormat="1" x14ac:dyDescent="0.2">
      <c r="A289" s="43"/>
      <c r="B289" s="241"/>
      <c r="C289" s="54"/>
      <c r="D289" s="241"/>
      <c r="E289" s="54"/>
      <c r="F289" s="59"/>
      <c r="G289" s="54"/>
      <c r="H289" s="59"/>
    </row>
    <row r="290" spans="1:8" s="248" customFormat="1" x14ac:dyDescent="0.2">
      <c r="A290" s="246"/>
      <c r="B290" s="241"/>
      <c r="C290" s="54"/>
      <c r="D290" s="241"/>
      <c r="E290" s="54"/>
      <c r="F290" s="349"/>
      <c r="G290" s="350"/>
      <c r="H290" s="349"/>
    </row>
    <row r="291" spans="1:8" s="248" customFormat="1" x14ac:dyDescent="0.2">
      <c r="A291" s="43"/>
      <c r="B291" s="241"/>
      <c r="C291" s="54"/>
      <c r="D291" s="241"/>
      <c r="E291" s="54"/>
      <c r="F291" s="349"/>
      <c r="G291" s="350"/>
      <c r="H291" s="349"/>
    </row>
    <row r="292" spans="1:8" s="248" customFormat="1" x14ac:dyDescent="0.2">
      <c r="A292" s="43"/>
      <c r="B292" s="241"/>
      <c r="C292" s="54"/>
      <c r="D292" s="241"/>
      <c r="E292" s="54"/>
      <c r="F292" s="349"/>
      <c r="G292" s="351"/>
      <c r="H292" s="349"/>
    </row>
    <row r="293" spans="1:8" s="248" customFormat="1" x14ac:dyDescent="0.2">
      <c r="A293" s="43"/>
      <c r="B293" s="241"/>
      <c r="C293" s="54"/>
      <c r="D293" s="241"/>
      <c r="E293" s="54"/>
      <c r="F293" s="349"/>
      <c r="G293" s="351"/>
      <c r="H293" s="349"/>
    </row>
    <row r="294" spans="1:8" s="248" customFormat="1" x14ac:dyDescent="0.2">
      <c r="A294" s="43"/>
      <c r="B294" s="241"/>
      <c r="C294" s="54"/>
      <c r="D294" s="241"/>
      <c r="E294" s="54"/>
      <c r="F294" s="349"/>
      <c r="G294" s="351"/>
      <c r="H294" s="349"/>
    </row>
    <row r="295" spans="1:8" s="248" customFormat="1" x14ac:dyDescent="0.2">
      <c r="A295" s="43"/>
      <c r="B295" s="241"/>
      <c r="C295" s="54"/>
      <c r="D295" s="241"/>
      <c r="E295" s="54"/>
      <c r="F295" s="349"/>
      <c r="G295" s="351"/>
      <c r="H295" s="349"/>
    </row>
    <row r="296" spans="1:8" s="248" customFormat="1" x14ac:dyDescent="0.2">
      <c r="A296" s="43"/>
      <c r="B296" s="241"/>
      <c r="C296" s="54"/>
      <c r="D296" s="241"/>
      <c r="E296" s="54"/>
      <c r="F296" s="349"/>
      <c r="G296" s="351"/>
      <c r="H296" s="349"/>
    </row>
    <row r="297" spans="1:8" s="248" customFormat="1" x14ac:dyDescent="0.2">
      <c r="A297" s="43"/>
      <c r="B297" s="241"/>
      <c r="C297" s="54"/>
      <c r="D297" s="241"/>
      <c r="E297" s="54"/>
      <c r="F297" s="349"/>
      <c r="G297" s="351"/>
      <c r="H297" s="349"/>
    </row>
    <row r="298" spans="1:8" s="248" customFormat="1" x14ac:dyDescent="0.2">
      <c r="A298" s="43"/>
      <c r="B298" s="241"/>
      <c r="C298" s="54"/>
      <c r="D298" s="241"/>
      <c r="E298" s="54"/>
      <c r="F298" s="349"/>
      <c r="G298" s="351"/>
      <c r="H298" s="349"/>
    </row>
    <row r="299" spans="1:8" s="248" customFormat="1" x14ac:dyDescent="0.2">
      <c r="A299" s="43"/>
      <c r="B299" s="241"/>
      <c r="C299" s="54"/>
      <c r="D299" s="241"/>
      <c r="E299" s="54"/>
      <c r="F299" s="349"/>
      <c r="G299" s="351"/>
      <c r="H299" s="349"/>
    </row>
    <row r="300" spans="1:8" s="248" customFormat="1" x14ac:dyDescent="0.2">
      <c r="A300" s="43"/>
      <c r="B300" s="241"/>
      <c r="C300" s="54"/>
      <c r="D300" s="241"/>
      <c r="E300" s="54"/>
      <c r="F300" s="349"/>
      <c r="G300" s="351"/>
      <c r="H300" s="349"/>
    </row>
    <row r="301" spans="1:8" s="248" customFormat="1" x14ac:dyDescent="0.2">
      <c r="A301" s="43"/>
      <c r="B301" s="241"/>
      <c r="C301" s="54"/>
      <c r="D301" s="241"/>
      <c r="E301" s="54"/>
      <c r="F301" s="168"/>
      <c r="G301" s="168"/>
      <c r="H301" s="167"/>
    </row>
    <row r="302" spans="1:8" s="248" customFormat="1" x14ac:dyDescent="0.2">
      <c r="A302" s="43"/>
      <c r="B302" s="241"/>
      <c r="C302" s="54"/>
      <c r="D302" s="241"/>
      <c r="E302" s="54"/>
      <c r="F302" s="349"/>
      <c r="G302" s="351"/>
      <c r="H302" s="349"/>
    </row>
    <row r="303" spans="1:8" s="248" customFormat="1" x14ac:dyDescent="0.2">
      <c r="A303" s="43"/>
      <c r="B303" s="241"/>
      <c r="C303" s="54"/>
      <c r="D303" s="241"/>
      <c r="E303" s="54"/>
      <c r="F303" s="54"/>
      <c r="G303" s="54"/>
      <c r="H303" s="54"/>
    </row>
    <row r="304" spans="1:8" s="248" customFormat="1" x14ac:dyDescent="0.2">
      <c r="A304" s="43"/>
      <c r="B304" s="241"/>
      <c r="C304" s="54"/>
      <c r="D304" s="241"/>
      <c r="E304" s="54"/>
      <c r="F304" s="54"/>
      <c r="G304" s="54"/>
      <c r="H304" s="54"/>
    </row>
    <row r="305" spans="1:8" s="248" customFormat="1" x14ac:dyDescent="0.2">
      <c r="A305" s="43"/>
      <c r="B305" s="241"/>
      <c r="C305" s="54"/>
      <c r="D305" s="241"/>
      <c r="E305" s="54"/>
      <c r="F305" s="171"/>
      <c r="G305" s="168"/>
      <c r="H305" s="171"/>
    </row>
    <row r="306" spans="1:8" s="248" customFormat="1" x14ac:dyDescent="0.2">
      <c r="A306" s="43"/>
      <c r="B306" s="241"/>
      <c r="C306" s="54"/>
      <c r="D306" s="241"/>
      <c r="E306" s="54"/>
      <c r="F306" s="54"/>
      <c r="G306" s="54"/>
      <c r="H306" s="54"/>
    </row>
    <row r="307" spans="1:8" s="248" customFormat="1" x14ac:dyDescent="0.2">
      <c r="A307" s="438"/>
      <c r="B307" s="241"/>
      <c r="C307" s="43"/>
      <c r="D307" s="241"/>
      <c r="E307" s="43"/>
      <c r="F307" s="43"/>
      <c r="G307" s="43"/>
      <c r="H307" s="43"/>
    </row>
    <row r="308" spans="1:8" s="248" customFormat="1" x14ac:dyDescent="0.2">
      <c r="A308" s="438"/>
      <c r="B308" s="241"/>
      <c r="C308" s="43"/>
      <c r="D308" s="241"/>
      <c r="E308" s="43"/>
      <c r="F308" s="43"/>
      <c r="G308" s="43"/>
      <c r="H308" s="43"/>
    </row>
    <row r="309" spans="1:8" s="248" customFormat="1" x14ac:dyDescent="0.2">
      <c r="A309" s="43"/>
      <c r="B309" s="241"/>
      <c r="C309" s="43"/>
      <c r="D309" s="241"/>
      <c r="E309" s="43"/>
      <c r="F309" s="43"/>
      <c r="G309" s="43"/>
      <c r="H309" s="43"/>
    </row>
    <row r="310" spans="1:8" s="248" customFormat="1" x14ac:dyDescent="0.2">
      <c r="A310" s="439"/>
      <c r="B310" s="241"/>
      <c r="C310" s="44"/>
      <c r="D310" s="241"/>
      <c r="E310" s="44"/>
      <c r="F310" s="352"/>
      <c r="G310" s="352"/>
      <c r="H310" s="347"/>
    </row>
    <row r="311" spans="1:8" s="248" customFormat="1" x14ac:dyDescent="0.2">
      <c r="A311" s="439"/>
      <c r="B311" s="241"/>
      <c r="C311" s="44"/>
      <c r="D311" s="241"/>
      <c r="E311" s="44"/>
      <c r="F311" s="423"/>
      <c r="G311" s="352"/>
      <c r="H311" s="347"/>
    </row>
    <row r="312" spans="1:8" s="248" customFormat="1" x14ac:dyDescent="0.2">
      <c r="A312" s="439"/>
      <c r="B312" s="241"/>
      <c r="C312" s="44"/>
      <c r="D312" s="241"/>
      <c r="E312" s="44"/>
      <c r="F312" s="352"/>
      <c r="G312" s="352"/>
      <c r="H312" s="347"/>
    </row>
    <row r="313" spans="1:8" s="248" customFormat="1" x14ac:dyDescent="0.2">
      <c r="A313" s="439"/>
      <c r="B313" s="241"/>
      <c r="C313" s="44"/>
      <c r="D313" s="241"/>
      <c r="E313" s="44"/>
      <c r="F313" s="423"/>
      <c r="G313" s="352"/>
      <c r="H313" s="347"/>
    </row>
    <row r="314" spans="1:8" s="248" customFormat="1" x14ac:dyDescent="0.2">
      <c r="A314" s="439"/>
      <c r="B314" s="241"/>
      <c r="C314" s="44"/>
      <c r="D314" s="241"/>
      <c r="E314" s="44"/>
      <c r="F314" s="347"/>
      <c r="G314" s="352"/>
      <c r="H314" s="347"/>
    </row>
    <row r="315" spans="1:8" s="248" customFormat="1" x14ac:dyDescent="0.2">
      <c r="A315" s="439"/>
      <c r="B315" s="241"/>
      <c r="C315" s="44"/>
      <c r="D315" s="241"/>
      <c r="E315" s="44"/>
      <c r="F315" s="347"/>
      <c r="G315" s="352"/>
      <c r="H315" s="347"/>
    </row>
    <row r="316" spans="1:8" s="248" customFormat="1" x14ac:dyDescent="0.2">
      <c r="A316" s="439"/>
      <c r="B316" s="241"/>
      <c r="C316" s="44"/>
      <c r="D316" s="241"/>
      <c r="E316" s="44"/>
      <c r="F316" s="347"/>
      <c r="G316" s="352"/>
      <c r="H316" s="347"/>
    </row>
    <row r="317" spans="1:8" s="248" customFormat="1" x14ac:dyDescent="0.2">
      <c r="A317" s="439"/>
      <c r="B317" s="241"/>
      <c r="C317" s="44"/>
      <c r="D317" s="241"/>
      <c r="E317" s="44"/>
      <c r="F317" s="169"/>
      <c r="G317" s="44"/>
      <c r="H317" s="169"/>
    </row>
    <row r="318" spans="1:8" s="248" customFormat="1" x14ac:dyDescent="0.2">
      <c r="A318" s="439"/>
      <c r="B318" s="241"/>
      <c r="C318" s="44"/>
      <c r="D318" s="241"/>
      <c r="E318" s="44"/>
      <c r="F318" s="173"/>
      <c r="G318" s="44"/>
      <c r="H318" s="169"/>
    </row>
    <row r="319" spans="1:8" s="248" customFormat="1" x14ac:dyDescent="0.2">
      <c r="A319" s="439"/>
      <c r="B319" s="241"/>
      <c r="C319" s="44"/>
      <c r="D319" s="241"/>
      <c r="E319" s="44"/>
      <c r="F319" s="173"/>
      <c r="G319" s="44"/>
      <c r="H319" s="173"/>
    </row>
    <row r="320" spans="1:8" s="248" customFormat="1" x14ac:dyDescent="0.2">
      <c r="A320" s="439"/>
      <c r="B320" s="241"/>
      <c r="C320" s="44"/>
      <c r="D320" s="241"/>
      <c r="E320" s="44"/>
      <c r="F320" s="169"/>
      <c r="G320" s="44"/>
      <c r="H320" s="169"/>
    </row>
    <row r="321" spans="1:8" s="248" customFormat="1" x14ac:dyDescent="0.2">
      <c r="A321" s="439"/>
      <c r="B321" s="241"/>
      <c r="C321" s="44"/>
      <c r="D321" s="241"/>
      <c r="E321" s="44"/>
      <c r="F321" s="347"/>
      <c r="G321" s="352"/>
      <c r="H321" s="347"/>
    </row>
    <row r="322" spans="1:8" s="248" customFormat="1" x14ac:dyDescent="0.2">
      <c r="A322" s="439"/>
      <c r="B322" s="241"/>
      <c r="C322" s="44"/>
      <c r="D322" s="241"/>
      <c r="E322" s="44"/>
      <c r="F322" s="169"/>
      <c r="G322" s="44"/>
      <c r="H322" s="169"/>
    </row>
    <row r="323" spans="1:8" s="248" customFormat="1" x14ac:dyDescent="0.2">
      <c r="A323" s="439"/>
      <c r="B323" s="241"/>
      <c r="C323" s="44"/>
      <c r="D323" s="241"/>
      <c r="E323" s="44"/>
      <c r="F323" s="169"/>
      <c r="G323" s="44"/>
      <c r="H323" s="169"/>
    </row>
    <row r="324" spans="1:8" s="248" customFormat="1" x14ac:dyDescent="0.2">
      <c r="A324" s="440"/>
      <c r="B324" s="241"/>
      <c r="C324" s="64"/>
      <c r="D324" s="241"/>
      <c r="E324" s="64"/>
      <c r="F324" s="173"/>
      <c r="G324" s="64"/>
      <c r="H324" s="173"/>
    </row>
    <row r="325" spans="1:8" s="248" customFormat="1" x14ac:dyDescent="0.2">
      <c r="A325" s="440"/>
      <c r="B325" s="241"/>
      <c r="C325" s="64"/>
      <c r="D325" s="241"/>
      <c r="E325" s="64"/>
      <c r="F325" s="64"/>
      <c r="G325" s="64"/>
      <c r="H325" s="64"/>
    </row>
    <row r="326" spans="1:8" s="248" customFormat="1" x14ac:dyDescent="0.2">
      <c r="A326" s="441"/>
      <c r="B326" s="241"/>
      <c r="C326" s="64"/>
      <c r="D326" s="241"/>
      <c r="E326" s="64"/>
      <c r="F326" s="64"/>
      <c r="G326" s="64"/>
      <c r="H326" s="64"/>
    </row>
    <row r="327" spans="1:8" s="248" customFormat="1" x14ac:dyDescent="0.2">
      <c r="A327" s="441"/>
      <c r="B327" s="241"/>
      <c r="C327" s="64"/>
      <c r="D327" s="241"/>
      <c r="E327" s="64"/>
      <c r="F327" s="64"/>
      <c r="G327" s="64"/>
      <c r="H327" s="64"/>
    </row>
    <row r="328" spans="1:8" s="248" customFormat="1" x14ac:dyDescent="0.2">
      <c r="A328" s="441"/>
      <c r="B328" s="241"/>
      <c r="C328" s="64"/>
      <c r="D328" s="241"/>
      <c r="E328" s="56"/>
      <c r="F328" s="437"/>
      <c r="G328" s="373"/>
      <c r="H328" s="437"/>
    </row>
    <row r="329" spans="1:8" s="248" customFormat="1" x14ac:dyDescent="0.2">
      <c r="A329" s="441"/>
      <c r="B329" s="241"/>
      <c r="C329" s="64"/>
      <c r="D329" s="241"/>
      <c r="E329" s="54"/>
      <c r="F329" s="425"/>
      <c r="G329" s="54"/>
      <c r="H329" s="425"/>
    </row>
    <row r="330" spans="1:8" s="248" customFormat="1" x14ac:dyDescent="0.2">
      <c r="A330" s="441"/>
      <c r="B330" s="241"/>
      <c r="C330" s="64"/>
      <c r="D330" s="241"/>
      <c r="E330" s="54"/>
      <c r="F330" s="67"/>
      <c r="G330" s="54"/>
      <c r="H330" s="67"/>
    </row>
    <row r="331" spans="1:8" s="248" customFormat="1" x14ac:dyDescent="0.2">
      <c r="A331" s="441"/>
      <c r="B331" s="241"/>
      <c r="C331" s="64"/>
      <c r="D331" s="241"/>
      <c r="E331" s="64"/>
      <c r="F331" s="352"/>
      <c r="G331" s="352"/>
      <c r="H331" s="352"/>
    </row>
    <row r="332" spans="1:8" s="248" customFormat="1" x14ac:dyDescent="0.2">
      <c r="A332" s="441"/>
      <c r="B332" s="241"/>
      <c r="C332" s="64"/>
      <c r="D332" s="241"/>
      <c r="E332" s="64"/>
      <c r="F332" s="352"/>
      <c r="G332" s="352"/>
      <c r="H332" s="352"/>
    </row>
    <row r="333" spans="1:8" s="248" customFormat="1" x14ac:dyDescent="0.2">
      <c r="A333" s="441"/>
      <c r="B333" s="241"/>
      <c r="C333" s="64"/>
      <c r="D333" s="241"/>
      <c r="E333" s="64"/>
      <c r="F333" s="352"/>
      <c r="G333" s="352"/>
      <c r="H333" s="352"/>
    </row>
    <row r="334" spans="1:8" s="248" customFormat="1" x14ac:dyDescent="0.2">
      <c r="A334" s="441"/>
      <c r="B334" s="241"/>
      <c r="C334" s="64"/>
      <c r="D334" s="241"/>
      <c r="E334" s="64"/>
      <c r="F334" s="64"/>
      <c r="G334" s="44"/>
      <c r="H334" s="64"/>
    </row>
    <row r="335" spans="1:8" s="248" customFormat="1" x14ac:dyDescent="0.2">
      <c r="A335" s="441"/>
      <c r="B335" s="241"/>
      <c r="C335" s="64"/>
      <c r="D335" s="241"/>
      <c r="E335" s="64"/>
      <c r="F335" s="64"/>
      <c r="G335" s="64"/>
      <c r="H335" s="64"/>
    </row>
    <row r="336" spans="1:8" s="248" customFormat="1" x14ac:dyDescent="0.2">
      <c r="A336" s="439"/>
      <c r="B336" s="241"/>
      <c r="C336" s="68"/>
      <c r="D336" s="241"/>
      <c r="E336" s="68"/>
      <c r="F336" s="173"/>
      <c r="G336" s="166"/>
      <c r="H336" s="173"/>
    </row>
    <row r="337" spans="1:8" s="248" customFormat="1" x14ac:dyDescent="0.2">
      <c r="A337" s="439"/>
      <c r="B337" s="241"/>
      <c r="C337" s="68"/>
      <c r="D337" s="241"/>
      <c r="E337" s="68"/>
      <c r="F337" s="68"/>
      <c r="G337" s="68"/>
      <c r="H337" s="68"/>
    </row>
    <row r="338" spans="1:8" s="248" customFormat="1" x14ac:dyDescent="0.2">
      <c r="A338" s="438"/>
      <c r="B338" s="241"/>
      <c r="C338" s="68"/>
      <c r="D338" s="241"/>
      <c r="E338" s="68"/>
      <c r="F338" s="68"/>
      <c r="G338" s="68"/>
      <c r="H338" s="68"/>
    </row>
    <row r="339" spans="1:8" s="248" customFormat="1" x14ac:dyDescent="0.2">
      <c r="A339" s="438"/>
      <c r="B339" s="241"/>
      <c r="C339" s="68"/>
      <c r="D339" s="241"/>
      <c r="E339" s="68"/>
      <c r="F339" s="68"/>
      <c r="G339" s="68"/>
      <c r="H339" s="68"/>
    </row>
    <row r="340" spans="1:8" s="248" customFormat="1" x14ac:dyDescent="0.2">
      <c r="B340" s="69"/>
      <c r="C340" s="69"/>
      <c r="D340" s="241"/>
      <c r="E340" s="56"/>
      <c r="F340" s="437"/>
      <c r="G340" s="373"/>
      <c r="H340" s="437"/>
    </row>
    <row r="341" spans="1:8" s="248" customFormat="1" x14ac:dyDescent="0.2">
      <c r="A341" s="439"/>
      <c r="B341" s="68"/>
      <c r="C341" s="68"/>
      <c r="D341" s="241"/>
      <c r="E341" s="54"/>
      <c r="F341" s="54"/>
      <c r="G341" s="54"/>
      <c r="H341" s="54"/>
    </row>
    <row r="342" spans="1:8" s="248" customFormat="1" x14ac:dyDescent="0.2">
      <c r="A342" s="439"/>
      <c r="B342" s="68"/>
      <c r="C342" s="68"/>
      <c r="D342" s="241"/>
      <c r="E342" s="54"/>
      <c r="F342" s="54"/>
      <c r="G342" s="54"/>
      <c r="H342" s="54"/>
    </row>
    <row r="343" spans="1:8" s="248" customFormat="1" x14ac:dyDescent="0.2">
      <c r="A343" s="439"/>
      <c r="B343" s="44"/>
      <c r="C343" s="44"/>
      <c r="D343" s="241"/>
      <c r="E343" s="44"/>
      <c r="F343" s="173"/>
      <c r="G343" s="44"/>
      <c r="H343" s="347"/>
    </row>
    <row r="344" spans="1:8" s="248" customFormat="1" x14ac:dyDescent="0.2">
      <c r="A344" s="439"/>
      <c r="B344" s="44"/>
      <c r="C344" s="44"/>
      <c r="D344" s="241"/>
      <c r="E344" s="44"/>
      <c r="F344" s="174"/>
      <c r="G344" s="44"/>
      <c r="H344" s="169"/>
    </row>
    <row r="345" spans="1:8" s="248" customFormat="1" x14ac:dyDescent="0.2">
      <c r="A345" s="439"/>
      <c r="B345" s="44"/>
      <c r="C345" s="44"/>
      <c r="D345" s="241"/>
      <c r="E345" s="44"/>
      <c r="F345" s="173"/>
      <c r="G345" s="44"/>
      <c r="H345" s="347"/>
    </row>
    <row r="346" spans="1:8" s="248" customFormat="1" x14ac:dyDescent="0.2">
      <c r="A346" s="439"/>
      <c r="B346" s="44"/>
      <c r="C346" s="44"/>
      <c r="D346" s="241"/>
      <c r="E346" s="44"/>
      <c r="F346" s="173"/>
      <c r="G346" s="44"/>
      <c r="H346" s="347"/>
    </row>
    <row r="347" spans="1:8" s="248" customFormat="1" x14ac:dyDescent="0.2">
      <c r="A347" s="442"/>
      <c r="B347" s="44"/>
      <c r="C347" s="44"/>
      <c r="D347" s="241"/>
      <c r="E347" s="44"/>
      <c r="F347" s="173"/>
      <c r="G347" s="44"/>
      <c r="H347" s="347"/>
    </row>
    <row r="348" spans="1:8" s="248" customFormat="1" x14ac:dyDescent="0.2">
      <c r="A348" s="439"/>
      <c r="B348" s="44"/>
      <c r="C348" s="44"/>
      <c r="D348" s="241"/>
      <c r="E348" s="44"/>
      <c r="F348" s="174"/>
      <c r="G348" s="44"/>
      <c r="H348" s="347"/>
    </row>
    <row r="349" spans="1:8" s="248" customFormat="1" x14ac:dyDescent="0.2">
      <c r="A349" s="442"/>
      <c r="B349" s="44"/>
      <c r="C349" s="44"/>
      <c r="D349" s="241"/>
      <c r="E349" s="44"/>
      <c r="F349" s="173"/>
      <c r="G349" s="44"/>
      <c r="H349" s="347"/>
    </row>
    <row r="350" spans="1:8" s="248" customFormat="1" x14ac:dyDescent="0.2">
      <c r="A350" s="442"/>
      <c r="B350" s="44"/>
      <c r="C350" s="44"/>
      <c r="D350" s="241"/>
      <c r="E350" s="44"/>
      <c r="F350" s="169"/>
      <c r="G350" s="44"/>
      <c r="H350" s="347"/>
    </row>
    <row r="351" spans="1:8" s="248" customFormat="1" x14ac:dyDescent="0.2">
      <c r="A351" s="439"/>
      <c r="B351" s="44"/>
      <c r="C351" s="44"/>
      <c r="D351" s="241"/>
      <c r="E351" s="44"/>
      <c r="F351" s="173"/>
      <c r="G351" s="44"/>
      <c r="H351" s="347"/>
    </row>
    <row r="352" spans="1:8" s="248" customFormat="1" x14ac:dyDescent="0.2">
      <c r="A352" s="439"/>
      <c r="B352" s="241"/>
      <c r="C352" s="44"/>
      <c r="D352" s="241"/>
      <c r="E352" s="44"/>
      <c r="F352" s="169"/>
      <c r="G352" s="44"/>
      <c r="H352" s="169"/>
    </row>
    <row r="353" spans="1:8" s="248" customFormat="1" x14ac:dyDescent="0.2">
      <c r="A353" s="439"/>
      <c r="B353" s="241"/>
      <c r="C353" s="44"/>
      <c r="D353" s="241"/>
      <c r="E353" s="44"/>
      <c r="F353" s="173"/>
      <c r="G353" s="44"/>
      <c r="H353" s="169"/>
    </row>
    <row r="354" spans="1:8" s="248" customFormat="1" x14ac:dyDescent="0.2">
      <c r="A354" s="439"/>
      <c r="B354" s="443"/>
      <c r="C354" s="72"/>
      <c r="D354" s="241"/>
      <c r="E354" s="72"/>
      <c r="F354" s="173"/>
      <c r="G354" s="72"/>
      <c r="H354" s="173"/>
    </row>
    <row r="355" spans="1:8" s="248" customFormat="1" x14ac:dyDescent="0.2">
      <c r="A355" s="439"/>
      <c r="B355" s="241"/>
      <c r="C355" s="72"/>
      <c r="D355" s="241"/>
      <c r="E355" s="72"/>
      <c r="F355" s="72"/>
      <c r="G355" s="72"/>
      <c r="H355" s="72"/>
    </row>
    <row r="356" spans="1:8" s="248" customFormat="1" x14ac:dyDescent="0.2">
      <c r="A356" s="439"/>
      <c r="B356" s="241"/>
      <c r="C356" s="72"/>
      <c r="D356" s="241"/>
      <c r="E356" s="72"/>
      <c r="F356" s="72"/>
      <c r="G356" s="72"/>
      <c r="H356" s="72"/>
    </row>
    <row r="357" spans="1:8" s="248" customFormat="1" x14ac:dyDescent="0.2">
      <c r="A357" s="444"/>
      <c r="B357" s="241"/>
      <c r="C357" s="72"/>
      <c r="D357" s="241"/>
      <c r="E357" s="72"/>
      <c r="F357" s="72"/>
      <c r="G357" s="72"/>
      <c r="H357" s="72"/>
    </row>
    <row r="358" spans="1:8" s="248" customFormat="1" x14ac:dyDescent="0.2">
      <c r="A358" s="439"/>
      <c r="B358" s="241"/>
      <c r="C358" s="72"/>
      <c r="D358" s="241"/>
      <c r="E358" s="72"/>
      <c r="F358" s="72"/>
      <c r="G358" s="72"/>
      <c r="H358" s="72"/>
    </row>
    <row r="359" spans="1:8" s="248" customFormat="1" x14ac:dyDescent="0.2">
      <c r="B359" s="241"/>
      <c r="C359" s="72"/>
      <c r="D359" s="241"/>
      <c r="E359" s="72"/>
      <c r="F359" s="437"/>
      <c r="G359" s="373"/>
      <c r="H359" s="437"/>
    </row>
    <row r="360" spans="1:8" s="248" customFormat="1" x14ac:dyDescent="0.2">
      <c r="A360" s="444"/>
      <c r="B360" s="241"/>
      <c r="C360" s="72"/>
      <c r="D360" s="241"/>
      <c r="E360" s="72"/>
      <c r="F360" s="54"/>
      <c r="G360" s="54"/>
      <c r="H360" s="54"/>
    </row>
    <row r="361" spans="1:8" s="248" customFormat="1" x14ac:dyDescent="0.2">
      <c r="A361" s="444"/>
      <c r="B361" s="241"/>
      <c r="C361" s="72"/>
      <c r="D361" s="241"/>
      <c r="E361" s="72"/>
      <c r="F361" s="72"/>
      <c r="G361" s="72"/>
      <c r="H361" s="72"/>
    </row>
    <row r="362" spans="1:8" s="248" customFormat="1" x14ac:dyDescent="0.2">
      <c r="A362" s="439"/>
      <c r="B362" s="44"/>
      <c r="C362" s="44"/>
      <c r="D362" s="241"/>
      <c r="E362" s="44"/>
      <c r="F362" s="347"/>
      <c r="G362" s="347"/>
      <c r="H362" s="347"/>
    </row>
    <row r="363" spans="1:8" s="248" customFormat="1" x14ac:dyDescent="0.2">
      <c r="A363" s="439"/>
      <c r="B363" s="44"/>
      <c r="C363" s="44"/>
      <c r="D363" s="241"/>
      <c r="E363" s="44"/>
      <c r="F363" s="347"/>
      <c r="G363" s="347"/>
      <c r="H363" s="347"/>
    </row>
    <row r="364" spans="1:8" s="248" customFormat="1" x14ac:dyDescent="0.2">
      <c r="A364" s="439"/>
      <c r="B364" s="44"/>
      <c r="C364" s="44"/>
      <c r="D364" s="241"/>
      <c r="E364" s="44"/>
      <c r="F364" s="347"/>
      <c r="G364" s="347"/>
      <c r="H364" s="347"/>
    </row>
    <row r="365" spans="1:8" s="248" customFormat="1" x14ac:dyDescent="0.2">
      <c r="A365" s="439"/>
      <c r="B365" s="44"/>
      <c r="C365" s="44"/>
      <c r="D365" s="241"/>
      <c r="E365" s="44"/>
      <c r="F365" s="347"/>
      <c r="G365" s="347"/>
      <c r="H365" s="347"/>
    </row>
    <row r="366" spans="1:8" s="248" customFormat="1" x14ac:dyDescent="0.2">
      <c r="A366" s="442"/>
      <c r="B366" s="44"/>
      <c r="C366" s="44"/>
      <c r="D366" s="241"/>
      <c r="E366" s="44"/>
      <c r="F366" s="347"/>
      <c r="G366" s="347"/>
      <c r="H366" s="347"/>
    </row>
    <row r="367" spans="1:8" s="248" customFormat="1" x14ac:dyDescent="0.2">
      <c r="A367" s="439"/>
      <c r="B367" s="44"/>
      <c r="C367" s="44"/>
      <c r="D367" s="241"/>
      <c r="E367" s="44"/>
      <c r="F367" s="347"/>
      <c r="G367" s="347"/>
      <c r="H367" s="347"/>
    </row>
    <row r="368" spans="1:8" s="248" customFormat="1" x14ac:dyDescent="0.2">
      <c r="A368" s="439"/>
      <c r="B368" s="44"/>
      <c r="C368" s="44"/>
      <c r="D368" s="241"/>
      <c r="E368" s="44"/>
      <c r="F368" s="347"/>
      <c r="G368" s="347"/>
      <c r="H368" s="347"/>
    </row>
    <row r="369" spans="1:8" s="248" customFormat="1" x14ac:dyDescent="0.2">
      <c r="A369" s="439"/>
      <c r="B369" s="44"/>
      <c r="C369" s="44"/>
      <c r="D369" s="241"/>
      <c r="E369" s="44"/>
      <c r="F369" s="347"/>
      <c r="G369" s="347"/>
      <c r="H369" s="347"/>
    </row>
    <row r="370" spans="1:8" s="248" customFormat="1" x14ac:dyDescent="0.2">
      <c r="A370" s="439"/>
      <c r="B370" s="44"/>
      <c r="C370" s="44"/>
      <c r="D370" s="241"/>
      <c r="E370" s="44"/>
      <c r="F370" s="347"/>
      <c r="G370" s="347"/>
      <c r="H370" s="347"/>
    </row>
    <row r="371" spans="1:8" s="248" customFormat="1" x14ac:dyDescent="0.2">
      <c r="A371" s="439"/>
      <c r="B371" s="44"/>
      <c r="C371" s="44"/>
      <c r="D371" s="241"/>
      <c r="E371" s="44"/>
      <c r="F371" s="347"/>
      <c r="G371" s="347"/>
      <c r="H371" s="347"/>
    </row>
    <row r="372" spans="1:8" s="248" customFormat="1" x14ac:dyDescent="0.2">
      <c r="A372" s="442"/>
      <c r="B372" s="44"/>
      <c r="C372" s="44"/>
      <c r="D372" s="241"/>
      <c r="E372" s="44"/>
      <c r="F372" s="347"/>
      <c r="G372" s="347"/>
      <c r="H372" s="347"/>
    </row>
    <row r="373" spans="1:8" s="248" customFormat="1" x14ac:dyDescent="0.2">
      <c r="A373" s="439"/>
      <c r="B373" s="44"/>
      <c r="C373" s="44"/>
      <c r="D373" s="241"/>
      <c r="E373" s="44"/>
      <c r="F373" s="347"/>
      <c r="G373" s="347"/>
      <c r="H373" s="347"/>
    </row>
    <row r="374" spans="1:8" s="248" customFormat="1" x14ac:dyDescent="0.2">
      <c r="A374" s="439"/>
      <c r="B374" s="44"/>
      <c r="C374" s="44"/>
      <c r="D374" s="241"/>
      <c r="E374" s="44"/>
      <c r="F374" s="44"/>
      <c r="G374" s="44"/>
      <c r="H374" s="169"/>
    </row>
    <row r="375" spans="1:8" s="248" customFormat="1" x14ac:dyDescent="0.2">
      <c r="A375" s="439"/>
      <c r="B375" s="241"/>
      <c r="C375" s="44"/>
      <c r="D375" s="241"/>
      <c r="E375" s="44"/>
      <c r="F375" s="44"/>
      <c r="G375" s="44"/>
      <c r="H375" s="169"/>
    </row>
    <row r="376" spans="1:8" s="248" customFormat="1" x14ac:dyDescent="0.2">
      <c r="A376" s="439"/>
      <c r="B376" s="241"/>
      <c r="C376" s="72"/>
      <c r="D376" s="241"/>
      <c r="E376" s="72"/>
      <c r="F376" s="173"/>
      <c r="G376" s="72"/>
      <c r="H376" s="173"/>
    </row>
    <row r="377" spans="1:8" s="248" customFormat="1" x14ac:dyDescent="0.2">
      <c r="A377" s="439"/>
      <c r="B377" s="241"/>
      <c r="C377" s="72"/>
      <c r="D377" s="241"/>
      <c r="E377" s="72"/>
      <c r="F377" s="72"/>
      <c r="G377" s="72"/>
      <c r="H377" s="72"/>
    </row>
    <row r="378" spans="1:8" s="248" customFormat="1" x14ac:dyDescent="0.2">
      <c r="A378" s="444"/>
      <c r="B378" s="241"/>
      <c r="C378" s="72"/>
      <c r="D378" s="241"/>
      <c r="E378" s="72"/>
      <c r="F378" s="72"/>
      <c r="G378" s="72"/>
      <c r="H378" s="72"/>
    </row>
    <row r="379" spans="1:8" s="248" customFormat="1" x14ac:dyDescent="0.2">
      <c r="A379" s="444"/>
      <c r="B379" s="241"/>
      <c r="C379" s="72"/>
      <c r="D379" s="241"/>
      <c r="E379" s="72"/>
      <c r="F379" s="72"/>
      <c r="G379" s="72"/>
      <c r="H379" s="72"/>
    </row>
    <row r="380" spans="1:8" s="248" customFormat="1" x14ac:dyDescent="0.2">
      <c r="A380" s="444"/>
      <c r="B380" s="241"/>
      <c r="C380" s="72"/>
      <c r="D380" s="241"/>
      <c r="E380" s="72"/>
      <c r="F380" s="44"/>
      <c r="G380" s="44"/>
      <c r="H380" s="44"/>
    </row>
    <row r="381" spans="1:8" s="248" customFormat="1" x14ac:dyDescent="0.2">
      <c r="A381" s="439"/>
      <c r="B381" s="44"/>
      <c r="C381" s="44"/>
      <c r="D381" s="241"/>
      <c r="E381" s="44"/>
      <c r="F381" s="347"/>
      <c r="G381" s="347"/>
      <c r="H381" s="347"/>
    </row>
    <row r="382" spans="1:8" s="248" customFormat="1" x14ac:dyDescent="0.2">
      <c r="A382" s="439"/>
      <c r="B382" s="44"/>
      <c r="C382" s="44"/>
      <c r="D382" s="241"/>
      <c r="E382" s="44"/>
      <c r="F382" s="347"/>
      <c r="G382" s="347"/>
      <c r="H382" s="347"/>
    </row>
    <row r="383" spans="1:8" s="248" customFormat="1" x14ac:dyDescent="0.2">
      <c r="A383" s="442"/>
      <c r="B383" s="44"/>
      <c r="C383" s="44"/>
      <c r="D383" s="241"/>
      <c r="E383" s="44"/>
      <c r="F383" s="347"/>
      <c r="G383" s="347"/>
      <c r="H383" s="347"/>
    </row>
    <row r="384" spans="1:8" s="248" customFormat="1" x14ac:dyDescent="0.2">
      <c r="A384" s="439"/>
      <c r="B384" s="44"/>
      <c r="C384" s="44"/>
      <c r="D384" s="241"/>
      <c r="E384" s="44"/>
      <c r="F384" s="347"/>
      <c r="G384" s="347"/>
      <c r="H384" s="347"/>
    </row>
    <row r="385" spans="1:8" s="248" customFormat="1" x14ac:dyDescent="0.2">
      <c r="A385" s="442"/>
      <c r="B385" s="44"/>
      <c r="C385" s="44"/>
      <c r="D385" s="241"/>
      <c r="E385" s="44"/>
      <c r="F385" s="347"/>
      <c r="G385" s="347"/>
      <c r="H385" s="347"/>
    </row>
    <row r="386" spans="1:8" s="248" customFormat="1" x14ac:dyDescent="0.2">
      <c r="A386" s="439"/>
      <c r="B386" s="44"/>
      <c r="C386" s="44"/>
      <c r="D386" s="241"/>
      <c r="E386" s="44"/>
      <c r="F386" s="347"/>
      <c r="G386" s="347"/>
      <c r="H386" s="347"/>
    </row>
    <row r="387" spans="1:8" s="248" customFormat="1" x14ac:dyDescent="0.2">
      <c r="A387" s="442"/>
      <c r="B387" s="44"/>
      <c r="C387" s="44"/>
      <c r="D387" s="241"/>
      <c r="E387" s="44"/>
      <c r="F387" s="347"/>
      <c r="G387" s="347"/>
      <c r="H387" s="347"/>
    </row>
    <row r="388" spans="1:8" s="248" customFormat="1" x14ac:dyDescent="0.2">
      <c r="A388" s="439"/>
      <c r="B388" s="44"/>
      <c r="C388" s="44"/>
      <c r="D388" s="241"/>
      <c r="E388" s="44"/>
      <c r="F388" s="347"/>
      <c r="G388" s="347"/>
      <c r="H388" s="347"/>
    </row>
    <row r="389" spans="1:8" s="248" customFormat="1" x14ac:dyDescent="0.2">
      <c r="A389" s="442"/>
      <c r="B389" s="44"/>
      <c r="C389" s="44"/>
      <c r="D389" s="241"/>
      <c r="E389" s="44"/>
      <c r="F389" s="347"/>
      <c r="G389" s="347"/>
      <c r="H389" s="347"/>
    </row>
    <row r="390" spans="1:8" s="248" customFormat="1" x14ac:dyDescent="0.2">
      <c r="A390" s="439"/>
      <c r="B390" s="44"/>
      <c r="C390" s="44"/>
      <c r="D390" s="241"/>
      <c r="E390" s="44"/>
      <c r="F390" s="169"/>
      <c r="G390" s="169"/>
      <c r="H390" s="169"/>
    </row>
    <row r="391" spans="1:8" s="248" customFormat="1" x14ac:dyDescent="0.2">
      <c r="A391" s="439"/>
      <c r="B391" s="44"/>
      <c r="C391" s="44"/>
      <c r="D391" s="241"/>
      <c r="E391" s="44"/>
      <c r="F391" s="169"/>
      <c r="G391" s="169"/>
      <c r="H391" s="169"/>
    </row>
    <row r="392" spans="1:8" s="248" customFormat="1" x14ac:dyDescent="0.2">
      <c r="A392" s="439"/>
      <c r="B392" s="44"/>
      <c r="C392" s="44"/>
      <c r="D392" s="241"/>
      <c r="E392" s="44"/>
      <c r="F392" s="169"/>
      <c r="G392" s="169"/>
      <c r="H392" s="169"/>
    </row>
    <row r="393" spans="1:8" s="248" customFormat="1" x14ac:dyDescent="0.2">
      <c r="A393" s="439"/>
      <c r="B393" s="241"/>
      <c r="C393" s="44"/>
      <c r="D393" s="241"/>
      <c r="E393" s="44"/>
      <c r="F393" s="169"/>
      <c r="G393" s="169"/>
      <c r="H393" s="169"/>
    </row>
    <row r="394" spans="1:8" s="248" customFormat="1" x14ac:dyDescent="0.2">
      <c r="A394" s="439"/>
      <c r="B394" s="241"/>
      <c r="C394" s="72"/>
      <c r="D394" s="241"/>
      <c r="E394" s="72"/>
      <c r="F394" s="173"/>
      <c r="G394" s="169"/>
      <c r="H394" s="173"/>
    </row>
    <row r="395" spans="1:8" s="248" customFormat="1" x14ac:dyDescent="0.2">
      <c r="A395" s="444"/>
      <c r="B395" s="241"/>
      <c r="C395" s="72"/>
      <c r="D395" s="241"/>
      <c r="E395" s="72"/>
      <c r="F395" s="72"/>
      <c r="G395" s="72"/>
      <c r="H395" s="72"/>
    </row>
    <row r="396" spans="1:8" s="248" customFormat="1" x14ac:dyDescent="0.2">
      <c r="A396" s="444"/>
      <c r="B396" s="241"/>
      <c r="C396" s="72"/>
      <c r="D396" s="241"/>
      <c r="E396" s="72"/>
      <c r="F396" s="72"/>
      <c r="G396" s="72"/>
      <c r="H396" s="72"/>
    </row>
    <row r="397" spans="1:8" s="248" customFormat="1" x14ac:dyDescent="0.2">
      <c r="A397" s="444"/>
      <c r="B397" s="241"/>
      <c r="C397" s="72"/>
      <c r="D397" s="241"/>
      <c r="E397" s="72"/>
      <c r="F397" s="72"/>
      <c r="G397" s="72"/>
      <c r="H397" s="72"/>
    </row>
    <row r="398" spans="1:8" s="248" customFormat="1" x14ac:dyDescent="0.2">
      <c r="A398" s="444"/>
      <c r="B398" s="241"/>
      <c r="C398" s="72"/>
      <c r="D398" s="241"/>
      <c r="E398" s="72"/>
      <c r="F398" s="44"/>
      <c r="G398" s="44"/>
      <c r="H398" s="44"/>
    </row>
    <row r="399" spans="1:8" s="248" customFormat="1" x14ac:dyDescent="0.2">
      <c r="A399" s="444"/>
      <c r="B399" s="241"/>
      <c r="C399" s="72"/>
      <c r="D399" s="241"/>
      <c r="E399" s="72"/>
      <c r="F399" s="169"/>
      <c r="G399" s="169"/>
      <c r="H399" s="169"/>
    </row>
    <row r="400" spans="1:8" s="248" customFormat="1" x14ac:dyDescent="0.2">
      <c r="A400" s="444"/>
      <c r="B400" s="241"/>
      <c r="C400" s="72"/>
      <c r="D400" s="241"/>
      <c r="E400" s="72"/>
      <c r="F400" s="169"/>
      <c r="G400" s="169"/>
      <c r="H400" s="169"/>
    </row>
    <row r="401" spans="1:8" s="248" customFormat="1" x14ac:dyDescent="0.2">
      <c r="A401" s="444"/>
      <c r="B401" s="241"/>
      <c r="C401" s="72"/>
      <c r="D401" s="241"/>
      <c r="E401" s="72"/>
      <c r="F401" s="169"/>
      <c r="G401" s="169"/>
      <c r="H401" s="169"/>
    </row>
    <row r="402" spans="1:8" s="248" customFormat="1" x14ac:dyDescent="0.2">
      <c r="A402" s="444"/>
      <c r="B402" s="241"/>
      <c r="C402" s="72"/>
      <c r="D402" s="241"/>
      <c r="E402" s="72"/>
      <c r="F402" s="169"/>
      <c r="G402" s="169"/>
      <c r="H402" s="169"/>
    </row>
    <row r="403" spans="1:8" s="248" customFormat="1" x14ac:dyDescent="0.2">
      <c r="A403" s="444"/>
      <c r="B403" s="241"/>
      <c r="C403" s="72"/>
      <c r="D403" s="241"/>
      <c r="E403" s="72"/>
      <c r="F403" s="170"/>
      <c r="G403" s="170"/>
      <c r="H403" s="170"/>
    </row>
    <row r="404" spans="1:8" s="248" customFormat="1" x14ac:dyDescent="0.2">
      <c r="A404" s="444"/>
      <c r="B404" s="241"/>
      <c r="C404" s="72"/>
      <c r="D404" s="241"/>
      <c r="E404" s="72"/>
      <c r="F404" s="173"/>
      <c r="G404" s="170"/>
      <c r="H404" s="173"/>
    </row>
    <row r="405" spans="1:8" s="248" customFormat="1" x14ac:dyDescent="0.2">
      <c r="A405" s="444"/>
      <c r="B405" s="241"/>
      <c r="C405" s="72"/>
      <c r="D405" s="241"/>
      <c r="E405" s="72"/>
      <c r="F405" s="169"/>
      <c r="G405" s="170"/>
      <c r="H405" s="169"/>
    </row>
    <row r="406" spans="1:8" s="248" customFormat="1" x14ac:dyDescent="0.2">
      <c r="A406" s="444"/>
      <c r="B406" s="241"/>
      <c r="C406" s="72"/>
      <c r="D406" s="241"/>
      <c r="E406" s="72"/>
      <c r="F406" s="169"/>
      <c r="G406" s="170"/>
      <c r="H406" s="169"/>
    </row>
    <row r="407" spans="1:8" s="248" customFormat="1" x14ac:dyDescent="0.2">
      <c r="A407" s="444"/>
      <c r="B407" s="241"/>
      <c r="C407" s="72"/>
      <c r="D407" s="241"/>
      <c r="E407" s="72"/>
      <c r="F407" s="169"/>
      <c r="G407" s="170"/>
      <c r="H407" s="169"/>
    </row>
    <row r="408" spans="1:8" s="248" customFormat="1" x14ac:dyDescent="0.2">
      <c r="A408" s="444"/>
      <c r="B408" s="241"/>
      <c r="C408" s="72"/>
      <c r="D408" s="241"/>
      <c r="E408" s="72"/>
      <c r="F408" s="169"/>
      <c r="G408" s="170"/>
      <c r="H408" s="169"/>
    </row>
    <row r="409" spans="1:8" s="248" customFormat="1" x14ac:dyDescent="0.2">
      <c r="A409" s="444"/>
      <c r="B409" s="241"/>
      <c r="C409" s="72"/>
      <c r="D409" s="241"/>
      <c r="E409" s="72"/>
      <c r="F409" s="169"/>
      <c r="G409" s="170"/>
      <c r="H409" s="169"/>
    </row>
    <row r="410" spans="1:8" s="248" customFormat="1" x14ac:dyDescent="0.2">
      <c r="A410" s="444"/>
      <c r="B410" s="241"/>
      <c r="C410" s="72"/>
      <c r="D410" s="241"/>
      <c r="E410" s="72"/>
      <c r="F410" s="169"/>
      <c r="G410" s="170"/>
      <c r="H410" s="169"/>
    </row>
    <row r="411" spans="1:8" s="248" customFormat="1" x14ac:dyDescent="0.2">
      <c r="A411" s="444"/>
      <c r="B411" s="241"/>
      <c r="C411" s="72"/>
      <c r="D411" s="241"/>
      <c r="E411" s="72"/>
      <c r="F411" s="169"/>
      <c r="G411" s="170"/>
      <c r="H411" s="169"/>
    </row>
    <row r="412" spans="1:8" s="248" customFormat="1" x14ac:dyDescent="0.2">
      <c r="A412" s="444"/>
      <c r="B412" s="241"/>
      <c r="C412" s="72"/>
      <c r="D412" s="241"/>
      <c r="E412" s="72"/>
      <c r="F412" s="169"/>
      <c r="G412" s="170"/>
      <c r="H412" s="169"/>
    </row>
    <row r="413" spans="1:8" s="248" customFormat="1" x14ac:dyDescent="0.2">
      <c r="A413" s="444"/>
      <c r="B413" s="241"/>
      <c r="C413" s="72"/>
      <c r="D413" s="241"/>
      <c r="E413" s="72"/>
      <c r="F413" s="169"/>
      <c r="G413" s="170"/>
      <c r="H413" s="169"/>
    </row>
    <row r="414" spans="1:8" s="248" customFormat="1" x14ac:dyDescent="0.2">
      <c r="A414" s="444"/>
      <c r="B414" s="241"/>
      <c r="C414" s="72"/>
      <c r="D414" s="241"/>
      <c r="E414" s="72"/>
      <c r="F414" s="173"/>
      <c r="G414" s="170"/>
      <c r="H414" s="173"/>
    </row>
    <row r="415" spans="1:8" s="248" customFormat="1" x14ac:dyDescent="0.2">
      <c r="A415" s="444"/>
      <c r="B415" s="241"/>
      <c r="C415" s="72"/>
      <c r="D415" s="241"/>
      <c r="E415" s="72"/>
      <c r="F415" s="72"/>
      <c r="G415" s="72"/>
      <c r="H415" s="72"/>
    </row>
    <row r="416" spans="1:8" s="248" customFormat="1" x14ac:dyDescent="0.2">
      <c r="A416" s="444"/>
      <c r="B416" s="241"/>
      <c r="C416" s="72"/>
      <c r="D416" s="241"/>
      <c r="E416" s="72"/>
      <c r="F416" s="72"/>
      <c r="G416" s="72"/>
      <c r="H416" s="72"/>
    </row>
    <row r="417" spans="1:8" s="248" customFormat="1" x14ac:dyDescent="0.2">
      <c r="A417" s="444"/>
      <c r="B417" s="241"/>
      <c r="C417" s="72"/>
      <c r="D417" s="241"/>
      <c r="E417" s="72"/>
      <c r="F417" s="72"/>
      <c r="G417" s="72"/>
      <c r="H417" s="72"/>
    </row>
    <row r="418" spans="1:8" s="248" customFormat="1" x14ac:dyDescent="0.2">
      <c r="A418" s="445"/>
      <c r="B418" s="43"/>
      <c r="C418" s="43"/>
      <c r="D418" s="241"/>
      <c r="E418" s="43"/>
      <c r="F418" s="43"/>
      <c r="G418" s="43"/>
      <c r="H418" s="43"/>
    </row>
    <row r="419" spans="1:8" s="248" customFormat="1" x14ac:dyDescent="0.2">
      <c r="A419" s="424"/>
      <c r="B419" s="43"/>
      <c r="C419" s="43"/>
      <c r="D419" s="241"/>
      <c r="E419" s="43"/>
      <c r="F419" s="423"/>
      <c r="G419" s="423"/>
      <c r="H419" s="423"/>
    </row>
    <row r="420" spans="1:8" s="248" customFormat="1" x14ac:dyDescent="0.2">
      <c r="A420" s="424"/>
      <c r="B420" s="43"/>
      <c r="C420" s="43"/>
      <c r="D420" s="241"/>
      <c r="E420" s="43"/>
      <c r="F420" s="347"/>
      <c r="G420" s="347"/>
      <c r="H420" s="347"/>
    </row>
    <row r="421" spans="1:8" s="248" customFormat="1" x14ac:dyDescent="0.2">
      <c r="A421" s="446"/>
      <c r="B421" s="43"/>
      <c r="C421" s="43"/>
      <c r="D421" s="241"/>
      <c r="E421" s="43"/>
      <c r="F421" s="347"/>
      <c r="G421" s="347"/>
      <c r="H421" s="347"/>
    </row>
    <row r="422" spans="1:8" s="248" customFormat="1" x14ac:dyDescent="0.2">
      <c r="A422" s="424"/>
      <c r="B422" s="43"/>
      <c r="C422" s="43"/>
      <c r="D422" s="241"/>
      <c r="E422" s="43"/>
      <c r="F422" s="347"/>
      <c r="G422" s="347"/>
      <c r="H422" s="347"/>
    </row>
    <row r="423" spans="1:8" s="248" customFormat="1" x14ac:dyDescent="0.2">
      <c r="A423" s="446"/>
      <c r="B423" s="43"/>
      <c r="C423" s="43"/>
      <c r="D423" s="241"/>
      <c r="E423" s="43"/>
      <c r="F423" s="423"/>
      <c r="G423" s="423"/>
      <c r="H423" s="423"/>
    </row>
    <row r="424" spans="1:8" s="248" customFormat="1" x14ac:dyDescent="0.2">
      <c r="A424" s="446"/>
      <c r="B424" s="43"/>
      <c r="C424" s="43"/>
      <c r="D424" s="241"/>
      <c r="E424" s="43"/>
      <c r="F424" s="43"/>
      <c r="G424" s="43"/>
      <c r="H424" s="43"/>
    </row>
    <row r="425" spans="1:8" s="248" customFormat="1" x14ac:dyDescent="0.2">
      <c r="A425" s="446"/>
      <c r="B425" s="43"/>
      <c r="C425" s="43"/>
      <c r="D425" s="241"/>
      <c r="E425" s="43"/>
      <c r="F425" s="173"/>
      <c r="G425" s="166"/>
      <c r="H425" s="173"/>
    </row>
    <row r="426" spans="1:8" s="248" customFormat="1" x14ac:dyDescent="0.2"/>
    <row r="427" spans="1:8" s="248" customFormat="1" x14ac:dyDescent="0.2"/>
    <row r="428" spans="1:8" s="248" customFormat="1" ht="15.75" x14ac:dyDescent="0.25">
      <c r="A428" s="432"/>
      <c r="B428" s="43"/>
      <c r="C428" s="43"/>
      <c r="D428" s="43"/>
      <c r="E428" s="43"/>
      <c r="F428" s="43"/>
      <c r="G428" s="43"/>
      <c r="H428" s="43"/>
    </row>
    <row r="429" spans="1:8" s="248" customFormat="1" x14ac:dyDescent="0.2">
      <c r="A429" s="43"/>
      <c r="B429" s="43"/>
      <c r="C429" s="43"/>
      <c r="D429" s="43"/>
      <c r="E429" s="43"/>
      <c r="F429" s="43"/>
      <c r="G429" s="43"/>
      <c r="H429" s="43"/>
    </row>
    <row r="430" spans="1:8" s="248" customFormat="1" x14ac:dyDescent="0.2">
      <c r="A430" s="43"/>
      <c r="B430" s="43"/>
      <c r="C430" s="43"/>
      <c r="D430" s="43"/>
      <c r="E430" s="43"/>
      <c r="F430" s="43"/>
      <c r="G430" s="43"/>
      <c r="H430" s="43"/>
    </row>
    <row r="431" spans="1:8" s="248" customFormat="1" x14ac:dyDescent="0.2">
      <c r="A431" s="244"/>
      <c r="B431" s="43"/>
      <c r="C431" s="43"/>
      <c r="D431" s="43"/>
      <c r="E431" s="43"/>
      <c r="F431" s="43"/>
      <c r="G431" s="43"/>
      <c r="H431" s="43"/>
    </row>
    <row r="432" spans="1:8" s="248" customFormat="1" x14ac:dyDescent="0.2">
      <c r="A432" s="244"/>
      <c r="B432" s="43"/>
      <c r="C432" s="43"/>
      <c r="D432" s="43"/>
      <c r="E432" s="43"/>
      <c r="F432" s="43"/>
      <c r="G432" s="43"/>
      <c r="H432" s="43"/>
    </row>
    <row r="433" spans="1:8" s="248" customFormat="1" x14ac:dyDescent="0.2">
      <c r="A433" s="43"/>
      <c r="B433" s="43"/>
      <c r="C433" s="43"/>
      <c r="D433" s="43"/>
      <c r="E433" s="43"/>
      <c r="F433" s="43"/>
      <c r="G433" s="43"/>
      <c r="H433" s="43"/>
    </row>
    <row r="434" spans="1:8" s="248" customFormat="1" x14ac:dyDescent="0.2">
      <c r="A434" s="43"/>
      <c r="B434" s="43"/>
      <c r="C434" s="43"/>
      <c r="D434" s="241"/>
      <c r="E434" s="54"/>
      <c r="F434" s="54"/>
      <c r="G434" s="54"/>
      <c r="H434" s="54"/>
    </row>
    <row r="435" spans="1:8" s="248" customFormat="1" x14ac:dyDescent="0.2">
      <c r="A435" s="43"/>
      <c r="B435" s="43"/>
      <c r="C435" s="43"/>
      <c r="D435" s="241"/>
      <c r="E435" s="54"/>
      <c r="F435" s="54"/>
      <c r="G435" s="54"/>
      <c r="H435" s="54"/>
    </row>
    <row r="436" spans="1:8" s="248" customFormat="1" x14ac:dyDescent="0.2">
      <c r="A436" s="433"/>
      <c r="B436" s="43"/>
      <c r="C436" s="43"/>
      <c r="D436" s="241"/>
      <c r="E436" s="43"/>
      <c r="F436" s="43"/>
      <c r="G436" s="43"/>
      <c r="H436" s="549" t="s">
        <v>45</v>
      </c>
    </row>
    <row r="437" spans="1:8" s="248" customFormat="1" x14ac:dyDescent="0.2">
      <c r="A437" s="43"/>
      <c r="B437" s="43"/>
      <c r="C437" s="43"/>
      <c r="D437" s="241"/>
      <c r="E437" s="43"/>
      <c r="F437" s="43"/>
      <c r="G437" s="43"/>
      <c r="H437" s="43"/>
    </row>
    <row r="438" spans="1:8" s="248" customFormat="1" x14ac:dyDescent="0.2">
      <c r="A438" s="247"/>
      <c r="B438" s="43"/>
      <c r="C438" s="43"/>
      <c r="D438" s="241"/>
      <c r="E438" s="43"/>
      <c r="F438" s="43"/>
      <c r="G438" s="43"/>
      <c r="H438" s="43"/>
    </row>
    <row r="439" spans="1:8" s="248" customFormat="1" x14ac:dyDescent="0.2">
      <c r="A439" s="247"/>
      <c r="B439" s="43"/>
      <c r="C439" s="43"/>
      <c r="D439" s="241"/>
      <c r="E439" s="43"/>
      <c r="F439" s="43"/>
      <c r="G439" s="43"/>
      <c r="H439" s="43"/>
    </row>
    <row r="440" spans="1:8" s="248" customFormat="1" x14ac:dyDescent="0.2">
      <c r="A440" s="434"/>
      <c r="B440" s="43"/>
      <c r="C440" s="43"/>
      <c r="D440" s="241"/>
      <c r="E440" s="43"/>
      <c r="F440" s="347"/>
      <c r="G440" s="43"/>
      <c r="H440" s="166"/>
    </row>
    <row r="441" spans="1:8" s="248" customFormat="1" x14ac:dyDescent="0.2">
      <c r="A441" s="247"/>
      <c r="B441" s="43"/>
      <c r="C441" s="43"/>
      <c r="D441" s="241"/>
      <c r="E441" s="43"/>
      <c r="F441" s="423"/>
      <c r="G441" s="43"/>
      <c r="H441" s="43"/>
    </row>
    <row r="442" spans="1:8" s="248" customFormat="1" x14ac:dyDescent="0.2">
      <c r="A442" s="424"/>
      <c r="B442" s="43"/>
      <c r="C442" s="43"/>
      <c r="D442" s="241"/>
      <c r="E442" s="43"/>
      <c r="F442" s="347"/>
      <c r="G442" s="43"/>
      <c r="H442" s="43"/>
    </row>
    <row r="443" spans="1:8" s="248" customFormat="1" x14ac:dyDescent="0.2">
      <c r="A443" s="424"/>
      <c r="B443" s="43"/>
      <c r="C443" s="43"/>
      <c r="D443" s="241"/>
      <c r="E443" s="43"/>
      <c r="F443" s="423"/>
      <c r="G443" s="43"/>
      <c r="H443" s="43"/>
    </row>
    <row r="444" spans="1:8" s="248" customFormat="1" x14ac:dyDescent="0.2">
      <c r="A444" s="424"/>
      <c r="B444" s="43"/>
      <c r="C444" s="43"/>
      <c r="D444" s="241"/>
      <c r="E444" s="43"/>
      <c r="F444" s="347"/>
      <c r="G444" s="43"/>
      <c r="H444" s="43"/>
    </row>
    <row r="445" spans="1:8" s="248" customFormat="1" x14ac:dyDescent="0.2">
      <c r="A445" s="424"/>
      <c r="B445" s="43"/>
      <c r="C445" s="43"/>
      <c r="D445" s="241"/>
      <c r="E445" s="43"/>
      <c r="F445" s="423"/>
      <c r="G445" s="43"/>
      <c r="H445" s="43"/>
    </row>
    <row r="446" spans="1:8" s="248" customFormat="1" x14ac:dyDescent="0.2">
      <c r="A446" s="424"/>
      <c r="B446" s="43"/>
      <c r="C446" s="43"/>
      <c r="D446" s="241"/>
      <c r="E446" s="43"/>
      <c r="F446" s="347"/>
      <c r="G446" s="43"/>
      <c r="H446" s="43"/>
    </row>
    <row r="447" spans="1:8" s="248" customFormat="1" x14ac:dyDescent="0.2">
      <c r="A447" s="424"/>
      <c r="B447" s="43"/>
      <c r="C447" s="43"/>
      <c r="D447" s="241"/>
      <c r="E447" s="43"/>
      <c r="F447" s="43"/>
      <c r="G447" s="43"/>
      <c r="H447" s="43"/>
    </row>
    <row r="448" spans="1:8" s="248" customFormat="1" x14ac:dyDescent="0.2">
      <c r="A448" s="424"/>
      <c r="B448" s="43"/>
      <c r="C448" s="43"/>
      <c r="D448" s="241"/>
      <c r="E448" s="43"/>
      <c r="F448" s="43"/>
      <c r="G448" s="43"/>
      <c r="H448" s="173"/>
    </row>
    <row r="449" spans="1:8" s="248" customFormat="1" x14ac:dyDescent="0.2">
      <c r="A449" s="424"/>
      <c r="B449" s="43"/>
      <c r="C449" s="43"/>
      <c r="D449" s="241"/>
      <c r="E449" s="43"/>
      <c r="F449" s="43"/>
      <c r="G449" s="43"/>
      <c r="H449" s="43"/>
    </row>
    <row r="450" spans="1:8" s="248" customFormat="1" x14ac:dyDescent="0.2">
      <c r="A450" s="424"/>
      <c r="B450" s="43"/>
      <c r="C450" s="43"/>
      <c r="D450" s="241"/>
      <c r="E450" s="43"/>
      <c r="F450" s="43"/>
      <c r="G450" s="43"/>
      <c r="H450" s="43"/>
    </row>
    <row r="451" spans="1:8" s="248" customFormat="1" x14ac:dyDescent="0.2">
      <c r="A451" s="424"/>
      <c r="B451" s="43"/>
      <c r="C451" s="43"/>
      <c r="D451" s="241"/>
      <c r="E451" s="43"/>
      <c r="F451" s="43"/>
      <c r="G451" s="43"/>
      <c r="H451" s="43"/>
    </row>
    <row r="452" spans="1:8" s="248" customFormat="1" x14ac:dyDescent="0.2">
      <c r="A452" s="435"/>
      <c r="B452" s="43"/>
      <c r="C452" s="43"/>
      <c r="D452" s="241"/>
      <c r="E452" s="43"/>
      <c r="F452" s="166"/>
      <c r="G452" s="43"/>
      <c r="H452" s="43"/>
    </row>
    <row r="453" spans="1:8" s="248" customFormat="1" x14ac:dyDescent="0.2">
      <c r="A453" s="424"/>
      <c r="B453" s="43"/>
      <c r="C453" s="43"/>
      <c r="D453" s="241"/>
      <c r="E453" s="43"/>
      <c r="F453" s="166"/>
      <c r="G453" s="43"/>
      <c r="H453" s="43"/>
    </row>
    <row r="454" spans="1:8" s="248" customFormat="1" x14ac:dyDescent="0.2">
      <c r="A454" s="435"/>
      <c r="B454" s="43"/>
      <c r="C454" s="43"/>
      <c r="D454" s="241"/>
      <c r="E454" s="43"/>
      <c r="F454" s="166"/>
      <c r="G454" s="43"/>
      <c r="H454" s="43"/>
    </row>
    <row r="455" spans="1:8" s="248" customFormat="1" x14ac:dyDescent="0.2">
      <c r="A455" s="424"/>
      <c r="B455" s="43"/>
      <c r="C455" s="43"/>
      <c r="D455" s="241"/>
      <c r="E455" s="43"/>
      <c r="F455" s="166"/>
      <c r="G455" s="43"/>
      <c r="H455" s="43"/>
    </row>
    <row r="456" spans="1:8" s="248" customFormat="1" x14ac:dyDescent="0.2">
      <c r="A456" s="435"/>
      <c r="B456" s="43"/>
      <c r="C456" s="43"/>
      <c r="D456" s="241"/>
      <c r="E456" s="43"/>
      <c r="F456" s="166"/>
      <c r="G456" s="43"/>
      <c r="H456" s="43"/>
    </row>
    <row r="457" spans="1:8" s="248" customFormat="1" x14ac:dyDescent="0.2">
      <c r="A457" s="424"/>
      <c r="B457" s="43"/>
      <c r="C457" s="43"/>
      <c r="D457" s="241"/>
      <c r="E457" s="43"/>
      <c r="F457" s="166"/>
      <c r="G457" s="43"/>
      <c r="H457" s="43"/>
    </row>
    <row r="458" spans="1:8" s="248" customFormat="1" x14ac:dyDescent="0.2">
      <c r="A458" s="424"/>
      <c r="B458" s="43"/>
      <c r="C458" s="43"/>
      <c r="D458" s="241"/>
      <c r="E458" s="43"/>
      <c r="F458" s="43"/>
      <c r="G458" s="43"/>
      <c r="H458" s="173"/>
    </row>
    <row r="459" spans="1:8" s="248" customFormat="1" x14ac:dyDescent="0.2">
      <c r="A459" s="424"/>
      <c r="B459" s="43"/>
      <c r="C459" s="43"/>
      <c r="D459" s="241"/>
      <c r="E459" s="43"/>
      <c r="F459" s="43"/>
      <c r="G459" s="43"/>
      <c r="H459" s="43"/>
    </row>
    <row r="460" spans="1:8" s="248" customFormat="1" x14ac:dyDescent="0.2">
      <c r="A460" s="424"/>
      <c r="B460" s="43"/>
      <c r="C460" s="43"/>
      <c r="D460" s="241"/>
      <c r="E460" s="43"/>
      <c r="F460" s="43"/>
      <c r="G460" s="43"/>
      <c r="H460" s="43"/>
    </row>
    <row r="461" spans="1:8" s="248" customFormat="1" x14ac:dyDescent="0.2">
      <c r="A461" s="424"/>
      <c r="B461" s="43"/>
      <c r="C461" s="43"/>
      <c r="D461" s="241"/>
      <c r="E461" s="43"/>
      <c r="F461" s="43"/>
      <c r="G461" s="43"/>
      <c r="H461" s="43"/>
    </row>
    <row r="462" spans="1:8" s="248" customFormat="1" x14ac:dyDescent="0.2">
      <c r="A462" s="435"/>
      <c r="B462" s="43"/>
      <c r="C462" s="43"/>
      <c r="D462" s="241"/>
      <c r="E462" s="43"/>
      <c r="F462" s="166"/>
      <c r="G462" s="43"/>
      <c r="H462" s="43"/>
    </row>
    <row r="463" spans="1:8" s="248" customFormat="1" x14ac:dyDescent="0.2">
      <c r="A463" s="424"/>
      <c r="B463" s="43"/>
      <c r="C463" s="43"/>
      <c r="D463" s="241"/>
      <c r="E463" s="43"/>
      <c r="F463" s="166"/>
      <c r="G463" s="43"/>
      <c r="H463" s="43"/>
    </row>
    <row r="464" spans="1:8" s="248" customFormat="1" x14ac:dyDescent="0.2">
      <c r="A464" s="435"/>
      <c r="B464" s="43"/>
      <c r="C464" s="43"/>
      <c r="D464" s="241"/>
      <c r="E464" s="43"/>
      <c r="F464" s="166"/>
      <c r="G464" s="43"/>
      <c r="H464" s="43"/>
    </row>
    <row r="465" spans="1:8" s="248" customFormat="1" x14ac:dyDescent="0.2">
      <c r="A465" s="435"/>
      <c r="B465" s="43"/>
      <c r="C465" s="43"/>
      <c r="D465" s="241"/>
      <c r="E465" s="43"/>
      <c r="F465" s="43"/>
      <c r="G465" s="43"/>
      <c r="H465" s="43"/>
    </row>
    <row r="466" spans="1:8" s="248" customFormat="1" x14ac:dyDescent="0.2">
      <c r="A466" s="435"/>
      <c r="B466" s="43"/>
      <c r="C466" s="43"/>
      <c r="D466" s="241"/>
      <c r="E466" s="43"/>
      <c r="F466" s="43"/>
      <c r="G466" s="43"/>
      <c r="H466" s="173"/>
    </row>
    <row r="467" spans="1:8" s="248" customFormat="1" x14ac:dyDescent="0.2">
      <c r="A467" s="435"/>
      <c r="B467" s="43"/>
      <c r="C467" s="43"/>
      <c r="D467" s="241"/>
      <c r="E467" s="43"/>
      <c r="F467" s="43"/>
      <c r="G467" s="43"/>
      <c r="H467" s="43"/>
    </row>
    <row r="468" spans="1:8" s="248" customFormat="1" x14ac:dyDescent="0.2">
      <c r="A468" s="424"/>
      <c r="B468" s="43"/>
      <c r="C468" s="43"/>
      <c r="D468" s="241"/>
      <c r="E468" s="43"/>
      <c r="F468" s="43"/>
      <c r="G468" s="43"/>
      <c r="H468" s="43"/>
    </row>
    <row r="469" spans="1:8" s="248" customFormat="1" x14ac:dyDescent="0.2">
      <c r="A469" s="424"/>
      <c r="B469" s="43"/>
      <c r="C469" s="43"/>
      <c r="D469" s="241"/>
      <c r="E469" s="43"/>
      <c r="F469" s="43"/>
      <c r="G469" s="43"/>
      <c r="H469" s="43"/>
    </row>
    <row r="470" spans="1:8" s="248" customFormat="1" x14ac:dyDescent="0.2">
      <c r="A470" s="435"/>
      <c r="B470" s="43"/>
      <c r="C470" s="43"/>
      <c r="D470" s="241"/>
      <c r="E470" s="43"/>
      <c r="F470" s="166"/>
      <c r="G470" s="43"/>
      <c r="H470" s="43"/>
    </row>
    <row r="471" spans="1:8" s="248" customFormat="1" x14ac:dyDescent="0.2">
      <c r="A471" s="424"/>
      <c r="B471" s="43"/>
      <c r="C471" s="43"/>
      <c r="D471" s="241"/>
      <c r="E471" s="43"/>
      <c r="F471" s="166"/>
      <c r="G471" s="43"/>
      <c r="H471" s="43"/>
    </row>
    <row r="472" spans="1:8" s="248" customFormat="1" x14ac:dyDescent="0.2">
      <c r="A472" s="435"/>
      <c r="B472" s="43"/>
      <c r="C472" s="43"/>
      <c r="D472" s="241"/>
      <c r="E472" s="43"/>
      <c r="F472" s="166"/>
      <c r="G472" s="43"/>
      <c r="H472" s="43"/>
    </row>
    <row r="473" spans="1:8" s="248" customFormat="1" x14ac:dyDescent="0.2">
      <c r="A473" s="424"/>
      <c r="B473" s="43"/>
      <c r="C473" s="43"/>
      <c r="D473" s="241"/>
      <c r="E473" s="43"/>
      <c r="F473" s="166"/>
      <c r="G473" s="43"/>
      <c r="H473" s="43"/>
    </row>
    <row r="474" spans="1:8" s="248" customFormat="1" x14ac:dyDescent="0.2">
      <c r="A474" s="435"/>
      <c r="B474" s="43"/>
      <c r="C474" s="43"/>
      <c r="D474" s="241"/>
      <c r="E474" s="43"/>
      <c r="F474" s="166"/>
      <c r="G474" s="43"/>
      <c r="H474" s="43"/>
    </row>
    <row r="475" spans="1:8" s="248" customFormat="1" x14ac:dyDescent="0.2">
      <c r="A475" s="424"/>
      <c r="B475" s="43"/>
      <c r="C475" s="43"/>
      <c r="D475" s="241"/>
      <c r="E475" s="43"/>
      <c r="F475" s="166"/>
      <c r="G475" s="43"/>
      <c r="H475" s="43"/>
    </row>
    <row r="476" spans="1:8" s="248" customFormat="1" x14ac:dyDescent="0.2">
      <c r="A476" s="435"/>
      <c r="B476" s="43"/>
      <c r="C476" s="43"/>
      <c r="D476" s="241"/>
      <c r="E476" s="43"/>
      <c r="F476" s="166"/>
      <c r="G476" s="43"/>
      <c r="H476" s="43"/>
    </row>
    <row r="477" spans="1:8" s="248" customFormat="1" x14ac:dyDescent="0.2">
      <c r="A477" s="424"/>
      <c r="B477" s="43"/>
      <c r="C477" s="43"/>
      <c r="D477" s="241"/>
      <c r="E477" s="43"/>
      <c r="F477" s="43"/>
      <c r="G477" s="43"/>
      <c r="H477" s="43"/>
    </row>
    <row r="478" spans="1:8" s="248" customFormat="1" x14ac:dyDescent="0.2">
      <c r="A478" s="424"/>
      <c r="B478" s="43"/>
      <c r="C478" s="43"/>
      <c r="D478" s="241"/>
      <c r="E478" s="43"/>
      <c r="F478" s="43"/>
      <c r="G478" s="43"/>
      <c r="H478" s="173"/>
    </row>
    <row r="479" spans="1:8" s="248" customFormat="1" x14ac:dyDescent="0.2">
      <c r="A479" s="435"/>
      <c r="B479" s="43"/>
      <c r="C479" s="43"/>
      <c r="D479" s="241"/>
      <c r="E479" s="43"/>
      <c r="F479" s="43"/>
      <c r="G479" s="43"/>
      <c r="H479" s="43"/>
    </row>
    <row r="480" spans="1:8" s="248" customFormat="1" x14ac:dyDescent="0.2">
      <c r="A480" s="424"/>
      <c r="B480" s="43"/>
      <c r="C480" s="43"/>
      <c r="D480" s="241"/>
      <c r="E480" s="43"/>
      <c r="F480" s="43"/>
      <c r="G480" s="43"/>
      <c r="H480" s="347"/>
    </row>
    <row r="481" spans="1:8" s="248" customFormat="1" x14ac:dyDescent="0.2">
      <c r="A481" s="424"/>
      <c r="B481" s="43"/>
      <c r="C481" s="43"/>
      <c r="D481" s="241"/>
      <c r="E481" s="43"/>
      <c r="F481" s="43"/>
      <c r="G481" s="43"/>
      <c r="H481" s="43"/>
    </row>
    <row r="482" spans="1:8" s="248" customFormat="1" x14ac:dyDescent="0.2">
      <c r="A482" s="424"/>
      <c r="B482" s="43"/>
      <c r="C482" s="43"/>
      <c r="D482" s="241"/>
      <c r="E482" s="43"/>
      <c r="F482" s="43"/>
      <c r="G482" s="43"/>
      <c r="H482" s="43"/>
    </row>
    <row r="483" spans="1:8" s="248" customFormat="1" x14ac:dyDescent="0.2">
      <c r="A483" s="433"/>
      <c r="B483" s="43"/>
      <c r="C483" s="43"/>
      <c r="D483" s="241"/>
      <c r="E483" s="43"/>
      <c r="F483" s="43"/>
      <c r="G483" s="43"/>
      <c r="H483" s="173"/>
    </row>
    <row r="484" spans="1:8" s="248" customFormat="1" x14ac:dyDescent="0.2">
      <c r="A484" s="424"/>
      <c r="B484" s="43"/>
      <c r="C484" s="43"/>
      <c r="D484" s="241"/>
      <c r="E484" s="43"/>
      <c r="F484" s="43"/>
      <c r="G484" s="43"/>
      <c r="H484" s="43"/>
    </row>
    <row r="485" spans="1:8" s="248" customFormat="1" x14ac:dyDescent="0.2">
      <c r="A485" s="424"/>
      <c r="B485" s="43"/>
      <c r="C485" s="43"/>
      <c r="D485" s="241"/>
      <c r="E485" s="43"/>
      <c r="F485" s="43"/>
      <c r="G485" s="43"/>
      <c r="H485" s="348"/>
    </row>
    <row r="486" spans="1:8" s="248" customFormat="1" x14ac:dyDescent="0.2">
      <c r="A486" s="424"/>
      <c r="B486" s="43"/>
      <c r="C486" s="43"/>
      <c r="D486" s="241"/>
      <c r="E486" s="43"/>
      <c r="F486" s="43"/>
      <c r="G486" s="43"/>
      <c r="H486" s="43"/>
    </row>
    <row r="487" spans="1:8" s="248" customFormat="1" x14ac:dyDescent="0.2">
      <c r="A487" s="424"/>
      <c r="B487" s="43"/>
      <c r="C487" s="43"/>
      <c r="D487" s="241"/>
      <c r="E487" s="43"/>
      <c r="F487" s="43"/>
      <c r="G487" s="43"/>
      <c r="H487" s="43"/>
    </row>
    <row r="488" spans="1:8" s="248" customFormat="1" x14ac:dyDescent="0.2">
      <c r="A488" s="244"/>
      <c r="B488" s="43"/>
      <c r="C488" s="43"/>
      <c r="D488" s="241"/>
      <c r="E488" s="43"/>
      <c r="F488" s="43"/>
      <c r="G488" s="43"/>
      <c r="H488" s="436"/>
    </row>
    <row r="489" spans="1:8" s="248" customFormat="1" x14ac:dyDescent="0.2">
      <c r="A489" s="424"/>
      <c r="B489" s="43"/>
      <c r="C489" s="43"/>
      <c r="D489" s="241"/>
      <c r="E489" s="43"/>
      <c r="F489" s="43"/>
      <c r="G489" s="43"/>
      <c r="H489" s="43"/>
    </row>
    <row r="490" spans="1:8" s="248" customFormat="1" x14ac:dyDescent="0.2">
      <c r="A490" s="424"/>
      <c r="B490" s="43"/>
      <c r="C490" s="43"/>
      <c r="D490" s="241"/>
      <c r="E490" s="43"/>
      <c r="F490" s="43"/>
      <c r="G490" s="43"/>
      <c r="H490" s="43"/>
    </row>
    <row r="491" spans="1:8" s="248" customFormat="1" x14ac:dyDescent="0.2">
      <c r="A491" s="424"/>
      <c r="B491" s="43"/>
      <c r="C491" s="43"/>
      <c r="D491" s="241"/>
      <c r="E491" s="43"/>
      <c r="F491" s="43"/>
      <c r="G491" s="43"/>
      <c r="H491" s="43"/>
    </row>
    <row r="492" spans="1:8" s="248" customFormat="1" x14ac:dyDescent="0.2">
      <c r="A492" s="424"/>
      <c r="B492" s="43"/>
      <c r="C492" s="43"/>
      <c r="D492" s="241"/>
      <c r="E492" s="43"/>
      <c r="F492" s="43"/>
      <c r="G492" s="43"/>
      <c r="H492" s="43"/>
    </row>
    <row r="493" spans="1:8" s="248" customFormat="1" x14ac:dyDescent="0.2">
      <c r="A493" s="424"/>
      <c r="B493" s="43"/>
      <c r="C493" s="43"/>
      <c r="D493" s="241"/>
      <c r="E493" s="43"/>
      <c r="F493" s="43"/>
      <c r="G493" s="43"/>
      <c r="H493" s="43"/>
    </row>
    <row r="494" spans="1:8" s="248" customFormat="1" x14ac:dyDescent="0.2">
      <c r="A494" s="254"/>
      <c r="B494" s="43"/>
      <c r="C494" s="43"/>
      <c r="D494" s="241"/>
      <c r="E494" s="43"/>
      <c r="F494" s="43"/>
      <c r="G494" s="43"/>
      <c r="H494" s="43"/>
    </row>
    <row r="495" spans="1:8" s="248" customFormat="1" x14ac:dyDescent="0.2">
      <c r="A495" s="244"/>
      <c r="B495" s="43"/>
      <c r="C495" s="43"/>
      <c r="D495" s="241"/>
      <c r="E495" s="43"/>
      <c r="F495" s="43"/>
      <c r="G495" s="43"/>
      <c r="H495" s="43"/>
    </row>
    <row r="496" spans="1:8" s="248" customFormat="1" x14ac:dyDescent="0.2">
      <c r="A496" s="244"/>
      <c r="B496" s="43"/>
      <c r="C496" s="43"/>
      <c r="D496" s="241"/>
      <c r="E496" s="43"/>
      <c r="F496" s="43"/>
      <c r="G496" s="43"/>
      <c r="H496" s="43"/>
    </row>
    <row r="497" spans="1:8" s="248" customFormat="1" x14ac:dyDescent="0.2">
      <c r="A497" s="43"/>
      <c r="B497" s="241"/>
      <c r="C497" s="60"/>
      <c r="D497" s="241"/>
      <c r="E497" s="56"/>
      <c r="F497" s="437"/>
      <c r="G497" s="373"/>
      <c r="H497" s="437"/>
    </row>
    <row r="498" spans="1:8" s="248" customFormat="1" x14ac:dyDescent="0.2">
      <c r="A498" s="43"/>
      <c r="B498" s="241"/>
      <c r="C498" s="54"/>
      <c r="D498" s="241"/>
      <c r="E498" s="54"/>
      <c r="F498" s="54"/>
      <c r="G498" s="54"/>
      <c r="H498" s="54"/>
    </row>
    <row r="499" spans="1:8" s="248" customFormat="1" x14ac:dyDescent="0.2">
      <c r="A499" s="43"/>
      <c r="B499" s="241"/>
      <c r="C499" s="54"/>
      <c r="D499" s="241"/>
      <c r="E499" s="54"/>
      <c r="F499" s="59"/>
      <c r="G499" s="54"/>
      <c r="H499" s="59"/>
    </row>
    <row r="500" spans="1:8" s="248" customFormat="1" x14ac:dyDescent="0.2">
      <c r="A500" s="246"/>
      <c r="B500" s="241"/>
      <c r="C500" s="54"/>
      <c r="D500" s="241"/>
      <c r="E500" s="54"/>
      <c r="F500" s="349"/>
      <c r="G500" s="350"/>
      <c r="H500" s="349"/>
    </row>
    <row r="501" spans="1:8" s="248" customFormat="1" x14ac:dyDescent="0.2">
      <c r="A501" s="43"/>
      <c r="B501" s="241"/>
      <c r="C501" s="54"/>
      <c r="D501" s="241"/>
      <c r="E501" s="54"/>
      <c r="F501" s="349"/>
      <c r="G501" s="350"/>
      <c r="H501" s="349"/>
    </row>
    <row r="502" spans="1:8" s="248" customFormat="1" x14ac:dyDescent="0.2">
      <c r="A502" s="43"/>
      <c r="B502" s="241"/>
      <c r="C502" s="54"/>
      <c r="D502" s="241"/>
      <c r="E502" s="54"/>
      <c r="F502" s="349"/>
      <c r="G502" s="351"/>
      <c r="H502" s="349"/>
    </row>
    <row r="503" spans="1:8" s="248" customFormat="1" x14ac:dyDescent="0.2">
      <c r="A503" s="43"/>
      <c r="B503" s="241"/>
      <c r="C503" s="54"/>
      <c r="D503" s="241"/>
      <c r="E503" s="54"/>
      <c r="F503" s="349"/>
      <c r="G503" s="351"/>
      <c r="H503" s="349"/>
    </row>
    <row r="504" spans="1:8" s="248" customFormat="1" x14ac:dyDescent="0.2">
      <c r="A504" s="43"/>
      <c r="B504" s="241"/>
      <c r="C504" s="54"/>
      <c r="D504" s="241"/>
      <c r="E504" s="54"/>
      <c r="F504" s="349"/>
      <c r="G504" s="351"/>
      <c r="H504" s="349"/>
    </row>
    <row r="505" spans="1:8" s="248" customFormat="1" x14ac:dyDescent="0.2">
      <c r="A505" s="43"/>
      <c r="B505" s="241"/>
      <c r="C505" s="54"/>
      <c r="D505" s="241"/>
      <c r="E505" s="54"/>
      <c r="F505" s="349"/>
      <c r="G505" s="351"/>
      <c r="H505" s="349"/>
    </row>
    <row r="506" spans="1:8" s="248" customFormat="1" x14ac:dyDescent="0.2">
      <c r="A506" s="43"/>
      <c r="B506" s="241"/>
      <c r="C506" s="54"/>
      <c r="D506" s="241"/>
      <c r="E506" s="54"/>
      <c r="F506" s="349"/>
      <c r="G506" s="351"/>
      <c r="H506" s="349"/>
    </row>
    <row r="507" spans="1:8" s="248" customFormat="1" x14ac:dyDescent="0.2">
      <c r="A507" s="43"/>
      <c r="B507" s="241"/>
      <c r="C507" s="54"/>
      <c r="D507" s="241"/>
      <c r="E507" s="54"/>
      <c r="F507" s="349"/>
      <c r="G507" s="351"/>
      <c r="H507" s="349"/>
    </row>
    <row r="508" spans="1:8" s="248" customFormat="1" x14ac:dyDescent="0.2">
      <c r="A508" s="43"/>
      <c r="B508" s="241"/>
      <c r="C508" s="54"/>
      <c r="D508" s="241"/>
      <c r="E508" s="54"/>
      <c r="F508" s="349"/>
      <c r="G508" s="351"/>
      <c r="H508" s="349"/>
    </row>
    <row r="509" spans="1:8" s="248" customFormat="1" x14ac:dyDescent="0.2">
      <c r="A509" s="43"/>
      <c r="B509" s="241"/>
      <c r="C509" s="54"/>
      <c r="D509" s="241"/>
      <c r="E509" s="54"/>
      <c r="F509" s="349"/>
      <c r="G509" s="351"/>
      <c r="H509" s="349"/>
    </row>
    <row r="510" spans="1:8" s="248" customFormat="1" x14ac:dyDescent="0.2">
      <c r="A510" s="43"/>
      <c r="B510" s="241"/>
      <c r="C510" s="54"/>
      <c r="D510" s="241"/>
      <c r="E510" s="54"/>
      <c r="F510" s="349"/>
      <c r="G510" s="351"/>
      <c r="H510" s="349"/>
    </row>
    <row r="511" spans="1:8" s="248" customFormat="1" x14ac:dyDescent="0.2">
      <c r="A511" s="43"/>
      <c r="B511" s="241"/>
      <c r="C511" s="54"/>
      <c r="D511" s="241"/>
      <c r="E511" s="54"/>
      <c r="F511" s="168"/>
      <c r="G511" s="168"/>
      <c r="H511" s="167"/>
    </row>
    <row r="512" spans="1:8" s="248" customFormat="1" x14ac:dyDescent="0.2">
      <c r="A512" s="43"/>
      <c r="B512" s="241"/>
      <c r="C512" s="54"/>
      <c r="D512" s="241"/>
      <c r="E512" s="54"/>
      <c r="F512" s="349"/>
      <c r="G512" s="351"/>
      <c r="H512" s="349"/>
    </row>
    <row r="513" spans="1:8" s="248" customFormat="1" x14ac:dyDescent="0.2">
      <c r="A513" s="43"/>
      <c r="B513" s="241"/>
      <c r="C513" s="54"/>
      <c r="D513" s="241"/>
      <c r="E513" s="54"/>
      <c r="F513" s="54"/>
      <c r="G513" s="54"/>
      <c r="H513" s="54"/>
    </row>
    <row r="514" spans="1:8" s="248" customFormat="1" x14ac:dyDescent="0.2">
      <c r="A514" s="43"/>
      <c r="B514" s="241"/>
      <c r="C514" s="54"/>
      <c r="D514" s="241"/>
      <c r="E514" s="54"/>
      <c r="F514" s="54"/>
      <c r="G514" s="54"/>
      <c r="H514" s="54"/>
    </row>
    <row r="515" spans="1:8" s="248" customFormat="1" x14ac:dyDescent="0.2">
      <c r="A515" s="43"/>
      <c r="B515" s="241"/>
      <c r="C515" s="54"/>
      <c r="D515" s="241"/>
      <c r="E515" s="54"/>
      <c r="F515" s="171"/>
      <c r="G515" s="168"/>
      <c r="H515" s="171"/>
    </row>
    <row r="516" spans="1:8" s="248" customFormat="1" x14ac:dyDescent="0.2">
      <c r="A516" s="43"/>
      <c r="B516" s="241"/>
      <c r="C516" s="54"/>
      <c r="D516" s="241"/>
      <c r="E516" s="54"/>
      <c r="F516" s="54"/>
      <c r="G516" s="54"/>
      <c r="H516" s="54"/>
    </row>
    <row r="517" spans="1:8" s="248" customFormat="1" x14ac:dyDescent="0.2">
      <c r="A517" s="438"/>
      <c r="B517" s="241"/>
      <c r="C517" s="43"/>
      <c r="D517" s="241"/>
      <c r="E517" s="43"/>
      <c r="F517" s="43"/>
      <c r="G517" s="43"/>
      <c r="H517" s="43"/>
    </row>
    <row r="518" spans="1:8" s="248" customFormat="1" x14ac:dyDescent="0.2">
      <c r="A518" s="438"/>
      <c r="B518" s="241"/>
      <c r="C518" s="43"/>
      <c r="D518" s="241"/>
      <c r="E518" s="43"/>
      <c r="F518" s="43"/>
      <c r="G518" s="43"/>
      <c r="H518" s="43"/>
    </row>
    <row r="519" spans="1:8" s="248" customFormat="1" x14ac:dyDescent="0.2">
      <c r="A519" s="43"/>
      <c r="B519" s="241"/>
      <c r="C519" s="43"/>
      <c r="D519" s="241"/>
      <c r="E519" s="43"/>
      <c r="F519" s="43"/>
      <c r="G519" s="43"/>
      <c r="H519" s="43"/>
    </row>
    <row r="520" spans="1:8" s="248" customFormat="1" x14ac:dyDescent="0.2">
      <c r="A520" s="439"/>
      <c r="B520" s="241"/>
      <c r="C520" s="44"/>
      <c r="D520" s="241"/>
      <c r="E520" s="44"/>
      <c r="F520" s="352"/>
      <c r="G520" s="352"/>
      <c r="H520" s="347"/>
    </row>
    <row r="521" spans="1:8" s="248" customFormat="1" x14ac:dyDescent="0.2">
      <c r="A521" s="439"/>
      <c r="B521" s="241"/>
      <c r="C521" s="44"/>
      <c r="D521" s="241"/>
      <c r="E521" s="44"/>
      <c r="F521" s="423"/>
      <c r="G521" s="352"/>
      <c r="H521" s="347"/>
    </row>
    <row r="522" spans="1:8" s="248" customFormat="1" x14ac:dyDescent="0.2">
      <c r="A522" s="439"/>
      <c r="B522" s="241"/>
      <c r="C522" s="44"/>
      <c r="D522" s="241"/>
      <c r="E522" s="44"/>
      <c r="F522" s="352"/>
      <c r="G522" s="352"/>
      <c r="H522" s="347"/>
    </row>
    <row r="523" spans="1:8" s="248" customFormat="1" x14ac:dyDescent="0.2">
      <c r="A523" s="439"/>
      <c r="B523" s="241"/>
      <c r="C523" s="44"/>
      <c r="D523" s="241"/>
      <c r="E523" s="44"/>
      <c r="F523" s="423"/>
      <c r="G523" s="352"/>
      <c r="H523" s="347"/>
    </row>
    <row r="524" spans="1:8" s="248" customFormat="1" x14ac:dyDescent="0.2">
      <c r="A524" s="439"/>
      <c r="B524" s="241"/>
      <c r="C524" s="44"/>
      <c r="D524" s="241"/>
      <c r="E524" s="44"/>
      <c r="F524" s="347"/>
      <c r="G524" s="352"/>
      <c r="H524" s="347"/>
    </row>
    <row r="525" spans="1:8" s="248" customFormat="1" x14ac:dyDescent="0.2">
      <c r="A525" s="439"/>
      <c r="B525" s="241"/>
      <c r="C525" s="44"/>
      <c r="D525" s="241"/>
      <c r="E525" s="44"/>
      <c r="F525" s="347"/>
      <c r="G525" s="352"/>
      <c r="H525" s="347"/>
    </row>
    <row r="526" spans="1:8" s="248" customFormat="1" x14ac:dyDescent="0.2">
      <c r="A526" s="439"/>
      <c r="B526" s="241"/>
      <c r="C526" s="44"/>
      <c r="D526" s="241"/>
      <c r="E526" s="44"/>
      <c r="F526" s="347"/>
      <c r="G526" s="352"/>
      <c r="H526" s="347"/>
    </row>
    <row r="527" spans="1:8" s="248" customFormat="1" x14ac:dyDescent="0.2">
      <c r="A527" s="439"/>
      <c r="B527" s="241"/>
      <c r="C527" s="44"/>
      <c r="D527" s="241"/>
      <c r="E527" s="44"/>
      <c r="F527" s="169"/>
      <c r="G527" s="44"/>
      <c r="H527" s="169"/>
    </row>
    <row r="528" spans="1:8" s="248" customFormat="1" x14ac:dyDescent="0.2">
      <c r="A528" s="439"/>
      <c r="B528" s="241"/>
      <c r="C528" s="44"/>
      <c r="D528" s="241"/>
      <c r="E528" s="44"/>
      <c r="F528" s="173"/>
      <c r="G528" s="44"/>
      <c r="H528" s="169"/>
    </row>
    <row r="529" spans="1:8" s="248" customFormat="1" x14ac:dyDescent="0.2">
      <c r="A529" s="439"/>
      <c r="B529" s="241"/>
      <c r="C529" s="44"/>
      <c r="D529" s="241"/>
      <c r="E529" s="44"/>
      <c r="F529" s="173"/>
      <c r="G529" s="44"/>
      <c r="H529" s="173"/>
    </row>
    <row r="530" spans="1:8" s="248" customFormat="1" x14ac:dyDescent="0.2">
      <c r="A530" s="439"/>
      <c r="B530" s="241"/>
      <c r="C530" s="44"/>
      <c r="D530" s="241"/>
      <c r="E530" s="44"/>
      <c r="F530" s="169"/>
      <c r="G530" s="44"/>
      <c r="H530" s="169"/>
    </row>
    <row r="531" spans="1:8" s="248" customFormat="1" x14ac:dyDescent="0.2">
      <c r="A531" s="439"/>
      <c r="B531" s="241"/>
      <c r="C531" s="44"/>
      <c r="D531" s="241"/>
      <c r="E531" s="44"/>
      <c r="F531" s="347"/>
      <c r="G531" s="352"/>
      <c r="H531" s="347"/>
    </row>
    <row r="532" spans="1:8" s="248" customFormat="1" x14ac:dyDescent="0.2">
      <c r="A532" s="439"/>
      <c r="B532" s="241"/>
      <c r="C532" s="44"/>
      <c r="D532" s="241"/>
      <c r="E532" s="44"/>
      <c r="F532" s="169"/>
      <c r="G532" s="44"/>
      <c r="H532" s="169"/>
    </row>
    <row r="533" spans="1:8" s="248" customFormat="1" x14ac:dyDescent="0.2">
      <c r="A533" s="440"/>
      <c r="B533" s="241"/>
      <c r="C533" s="64"/>
      <c r="D533" s="241"/>
      <c r="E533" s="64"/>
      <c r="F533" s="173"/>
      <c r="G533" s="64"/>
      <c r="H533" s="173"/>
    </row>
    <row r="534" spans="1:8" s="248" customFormat="1" x14ac:dyDescent="0.2">
      <c r="A534" s="440"/>
      <c r="B534" s="241"/>
      <c r="C534" s="64"/>
      <c r="D534" s="241"/>
      <c r="E534" s="64"/>
      <c r="F534" s="64"/>
      <c r="G534" s="64"/>
      <c r="H534" s="64"/>
    </row>
    <row r="535" spans="1:8" s="248" customFormat="1" x14ac:dyDescent="0.2">
      <c r="A535" s="441"/>
      <c r="B535" s="241"/>
      <c r="C535" s="64"/>
      <c r="D535" s="241"/>
      <c r="E535" s="64"/>
      <c r="F535" s="64"/>
      <c r="G535" s="64"/>
      <c r="H535" s="64"/>
    </row>
    <row r="536" spans="1:8" s="248" customFormat="1" x14ac:dyDescent="0.2">
      <c r="A536" s="441"/>
      <c r="B536" s="241"/>
      <c r="C536" s="64"/>
      <c r="D536" s="241"/>
      <c r="E536" s="64"/>
      <c r="F536" s="64"/>
      <c r="G536" s="64"/>
      <c r="H536" s="64"/>
    </row>
    <row r="537" spans="1:8" s="248" customFormat="1" x14ac:dyDescent="0.2">
      <c r="A537" s="441"/>
      <c r="B537" s="241"/>
      <c r="C537" s="64"/>
      <c r="D537" s="241"/>
      <c r="E537" s="56"/>
      <c r="F537" s="437"/>
      <c r="G537" s="373"/>
      <c r="H537" s="437"/>
    </row>
    <row r="538" spans="1:8" s="248" customFormat="1" x14ac:dyDescent="0.2">
      <c r="A538" s="441"/>
      <c r="B538" s="241"/>
      <c r="C538" s="64"/>
      <c r="D538" s="241"/>
      <c r="E538" s="54"/>
      <c r="F538" s="425"/>
      <c r="G538" s="54"/>
      <c r="H538" s="425"/>
    </row>
    <row r="539" spans="1:8" s="248" customFormat="1" x14ac:dyDescent="0.2">
      <c r="A539" s="441"/>
      <c r="B539" s="241"/>
      <c r="C539" s="64"/>
      <c r="D539" s="241"/>
      <c r="E539" s="54"/>
      <c r="F539" s="67"/>
      <c r="G539" s="54"/>
      <c r="H539" s="67"/>
    </row>
    <row r="540" spans="1:8" s="248" customFormat="1" x14ac:dyDescent="0.2">
      <c r="A540" s="441"/>
      <c r="B540" s="241"/>
      <c r="C540" s="64"/>
      <c r="D540" s="241"/>
      <c r="E540" s="64"/>
      <c r="F540" s="352"/>
      <c r="G540" s="352"/>
      <c r="H540" s="352"/>
    </row>
    <row r="541" spans="1:8" s="248" customFormat="1" x14ac:dyDescent="0.2">
      <c r="A541" s="441"/>
      <c r="B541" s="241"/>
      <c r="C541" s="64"/>
      <c r="D541" s="241"/>
      <c r="E541" s="64"/>
      <c r="F541" s="352"/>
      <c r="G541" s="352"/>
      <c r="H541" s="352"/>
    </row>
    <row r="542" spans="1:8" s="248" customFormat="1" x14ac:dyDescent="0.2">
      <c r="A542" s="441"/>
      <c r="B542" s="241"/>
      <c r="C542" s="64"/>
      <c r="D542" s="241"/>
      <c r="E542" s="64"/>
      <c r="F542" s="352"/>
      <c r="G542" s="352"/>
      <c r="H542" s="352"/>
    </row>
    <row r="543" spans="1:8" s="248" customFormat="1" x14ac:dyDescent="0.2">
      <c r="A543" s="441"/>
      <c r="B543" s="241"/>
      <c r="C543" s="64"/>
      <c r="D543" s="241"/>
      <c r="E543" s="64"/>
      <c r="F543" s="64"/>
      <c r="G543" s="44"/>
      <c r="H543" s="64"/>
    </row>
    <row r="544" spans="1:8" s="248" customFormat="1" x14ac:dyDescent="0.2">
      <c r="A544" s="441"/>
      <c r="B544" s="241"/>
      <c r="C544" s="64"/>
      <c r="D544" s="241"/>
      <c r="E544" s="64"/>
      <c r="F544" s="64"/>
      <c r="G544" s="64"/>
      <c r="H544" s="64"/>
    </row>
    <row r="545" spans="1:8" s="248" customFormat="1" x14ac:dyDescent="0.2">
      <c r="A545" s="439"/>
      <c r="B545" s="241"/>
      <c r="C545" s="68"/>
      <c r="D545" s="241"/>
      <c r="E545" s="68"/>
      <c r="F545" s="173"/>
      <c r="G545" s="166"/>
      <c r="H545" s="173"/>
    </row>
    <row r="546" spans="1:8" s="248" customFormat="1" x14ac:dyDescent="0.2">
      <c r="A546" s="439"/>
      <c r="B546" s="241"/>
      <c r="C546" s="68"/>
      <c r="D546" s="241"/>
      <c r="E546" s="68"/>
      <c r="F546" s="68"/>
      <c r="G546" s="68"/>
      <c r="H546" s="68"/>
    </row>
    <row r="547" spans="1:8" s="248" customFormat="1" x14ac:dyDescent="0.2">
      <c r="A547" s="438"/>
      <c r="B547" s="241"/>
      <c r="C547" s="68"/>
      <c r="D547" s="241"/>
      <c r="E547" s="68"/>
      <c r="F547" s="68"/>
      <c r="G547" s="68"/>
      <c r="H547" s="68"/>
    </row>
    <row r="548" spans="1:8" s="248" customFormat="1" x14ac:dyDescent="0.2">
      <c r="A548" s="438"/>
      <c r="B548" s="241"/>
      <c r="C548" s="68"/>
      <c r="D548" s="241"/>
      <c r="E548" s="68"/>
      <c r="F548" s="68"/>
      <c r="G548" s="68"/>
      <c r="H548" s="68"/>
    </row>
    <row r="549" spans="1:8" s="248" customFormat="1" x14ac:dyDescent="0.2">
      <c r="B549" s="69"/>
      <c r="C549" s="69"/>
      <c r="D549" s="241"/>
      <c r="E549" s="56"/>
      <c r="F549" s="437"/>
      <c r="G549" s="373"/>
      <c r="H549" s="437"/>
    </row>
    <row r="550" spans="1:8" s="248" customFormat="1" x14ac:dyDescent="0.2">
      <c r="A550" s="439"/>
      <c r="B550" s="68"/>
      <c r="C550" s="68"/>
      <c r="D550" s="241"/>
      <c r="E550" s="54"/>
      <c r="F550" s="54"/>
      <c r="G550" s="54"/>
      <c r="H550" s="54"/>
    </row>
    <row r="551" spans="1:8" s="248" customFormat="1" x14ac:dyDescent="0.2">
      <c r="A551" s="439"/>
      <c r="B551" s="68"/>
      <c r="C551" s="68"/>
      <c r="D551" s="241"/>
      <c r="E551" s="54"/>
      <c r="F551" s="54"/>
      <c r="G551" s="54"/>
      <c r="H551" s="54"/>
    </row>
    <row r="552" spans="1:8" s="248" customFormat="1" x14ac:dyDescent="0.2">
      <c r="A552" s="439"/>
      <c r="B552" s="44"/>
      <c r="C552" s="44"/>
      <c r="D552" s="241"/>
      <c r="E552" s="44"/>
      <c r="F552" s="173"/>
      <c r="G552" s="44"/>
      <c r="H552" s="347"/>
    </row>
    <row r="553" spans="1:8" s="248" customFormat="1" x14ac:dyDescent="0.2">
      <c r="A553" s="439"/>
      <c r="B553" s="44"/>
      <c r="C553" s="44"/>
      <c r="D553" s="241"/>
      <c r="E553" s="44"/>
      <c r="F553" s="174"/>
      <c r="G553" s="44"/>
      <c r="H553" s="169"/>
    </row>
    <row r="554" spans="1:8" s="248" customFormat="1" x14ac:dyDescent="0.2">
      <c r="A554" s="439"/>
      <c r="B554" s="44"/>
      <c r="C554" s="44"/>
      <c r="D554" s="241"/>
      <c r="E554" s="44"/>
      <c r="F554" s="449"/>
      <c r="G554" s="44"/>
      <c r="H554" s="347"/>
    </row>
    <row r="555" spans="1:8" s="248" customFormat="1" x14ac:dyDescent="0.2">
      <c r="A555" s="439"/>
      <c r="B555" s="44"/>
      <c r="C555" s="44"/>
      <c r="D555" s="241"/>
      <c r="E555" s="44"/>
      <c r="F555" s="173"/>
      <c r="G555" s="44"/>
      <c r="H555" s="347"/>
    </row>
    <row r="556" spans="1:8" s="248" customFormat="1" x14ac:dyDescent="0.2">
      <c r="A556" s="442"/>
      <c r="B556" s="44"/>
      <c r="C556" s="44"/>
      <c r="D556" s="241"/>
      <c r="E556" s="44"/>
      <c r="F556" s="449"/>
      <c r="G556" s="44"/>
      <c r="H556" s="347"/>
    </row>
    <row r="557" spans="1:8" s="248" customFormat="1" x14ac:dyDescent="0.2">
      <c r="A557" s="439"/>
      <c r="B557" s="44"/>
      <c r="C557" s="44"/>
      <c r="D557" s="241"/>
      <c r="E557" s="44"/>
      <c r="F557" s="174"/>
      <c r="G557" s="44"/>
      <c r="H557" s="347"/>
    </row>
    <row r="558" spans="1:8" s="248" customFormat="1" x14ac:dyDescent="0.2">
      <c r="A558" s="442"/>
      <c r="B558" s="44"/>
      <c r="C558" s="44"/>
      <c r="D558" s="241"/>
      <c r="E558" s="44"/>
      <c r="F558" s="173"/>
      <c r="G558" s="44"/>
      <c r="H558" s="347"/>
    </row>
    <row r="559" spans="1:8" s="248" customFormat="1" x14ac:dyDescent="0.2">
      <c r="A559" s="442"/>
      <c r="B559" s="44"/>
      <c r="C559" s="44"/>
      <c r="D559" s="241"/>
      <c r="E559" s="44"/>
      <c r="F559" s="169"/>
      <c r="G559" s="44"/>
      <c r="H559" s="347"/>
    </row>
    <row r="560" spans="1:8" s="248" customFormat="1" x14ac:dyDescent="0.2">
      <c r="A560" s="439"/>
      <c r="B560" s="44"/>
      <c r="C560" s="44"/>
      <c r="D560" s="241"/>
      <c r="E560" s="44"/>
      <c r="F560" s="173"/>
      <c r="G560" s="44"/>
      <c r="H560" s="169"/>
    </row>
    <row r="561" spans="1:8" s="248" customFormat="1" x14ac:dyDescent="0.2">
      <c r="A561" s="439"/>
      <c r="B561" s="241"/>
      <c r="C561" s="44"/>
      <c r="D561" s="241"/>
      <c r="E561" s="44"/>
      <c r="F561" s="169"/>
      <c r="G561" s="44"/>
      <c r="H561" s="169"/>
    </row>
    <row r="562" spans="1:8" s="248" customFormat="1" x14ac:dyDescent="0.2">
      <c r="A562" s="439"/>
      <c r="B562" s="241"/>
      <c r="C562" s="44"/>
      <c r="D562" s="241"/>
      <c r="E562" s="44"/>
      <c r="F562" s="173"/>
      <c r="G562" s="44"/>
      <c r="H562" s="169"/>
    </row>
    <row r="563" spans="1:8" s="248" customFormat="1" x14ac:dyDescent="0.2">
      <c r="A563" s="439"/>
      <c r="B563" s="443"/>
      <c r="C563" s="72"/>
      <c r="D563" s="241"/>
      <c r="E563" s="72"/>
      <c r="F563" s="173"/>
      <c r="G563" s="72"/>
      <c r="H563" s="173"/>
    </row>
    <row r="564" spans="1:8" s="248" customFormat="1" x14ac:dyDescent="0.2">
      <c r="A564" s="439"/>
      <c r="B564" s="241"/>
      <c r="C564" s="72"/>
      <c r="D564" s="241"/>
      <c r="E564" s="72"/>
      <c r="F564" s="72"/>
      <c r="G564" s="72"/>
      <c r="H564" s="72"/>
    </row>
    <row r="565" spans="1:8" s="248" customFormat="1" x14ac:dyDescent="0.2">
      <c r="A565" s="439"/>
      <c r="B565" s="241"/>
      <c r="C565" s="72"/>
      <c r="D565" s="241"/>
      <c r="E565" s="72"/>
      <c r="F565" s="72"/>
      <c r="G565" s="72"/>
      <c r="H565" s="72"/>
    </row>
    <row r="566" spans="1:8" s="248" customFormat="1" x14ac:dyDescent="0.2">
      <c r="A566" s="444"/>
      <c r="B566" s="241"/>
      <c r="C566" s="72"/>
      <c r="D566" s="241"/>
      <c r="E566" s="72"/>
      <c r="F566" s="72"/>
      <c r="G566" s="72"/>
      <c r="H566" s="72"/>
    </row>
    <row r="567" spans="1:8" s="248" customFormat="1" x14ac:dyDescent="0.2">
      <c r="A567" s="439"/>
      <c r="B567" s="241"/>
      <c r="C567" s="72"/>
      <c r="D567" s="241"/>
      <c r="E567" s="72"/>
      <c r="F567" s="72"/>
      <c r="G567" s="72"/>
      <c r="H567" s="72"/>
    </row>
    <row r="568" spans="1:8" s="248" customFormat="1" x14ac:dyDescent="0.2">
      <c r="B568" s="241"/>
      <c r="C568" s="72"/>
      <c r="D568" s="241"/>
      <c r="E568" s="72"/>
      <c r="F568" s="437"/>
      <c r="G568" s="373"/>
      <c r="H568" s="437"/>
    </row>
    <row r="569" spans="1:8" s="248" customFormat="1" x14ac:dyDescent="0.2">
      <c r="A569" s="444"/>
      <c r="B569" s="241"/>
      <c r="C569" s="72"/>
      <c r="D569" s="241"/>
      <c r="E569" s="72"/>
      <c r="F569" s="54"/>
      <c r="G569" s="54"/>
      <c r="H569" s="54"/>
    </row>
    <row r="570" spans="1:8" s="248" customFormat="1" x14ac:dyDescent="0.2">
      <c r="A570" s="444"/>
      <c r="B570" s="241"/>
      <c r="C570" s="72"/>
      <c r="D570" s="241"/>
      <c r="E570" s="72"/>
      <c r="F570" s="72"/>
      <c r="G570" s="72"/>
      <c r="H570" s="72"/>
    </row>
    <row r="571" spans="1:8" s="248" customFormat="1" x14ac:dyDescent="0.2">
      <c r="A571" s="439"/>
      <c r="B571" s="44"/>
      <c r="C571" s="44"/>
      <c r="D571" s="241"/>
      <c r="E571" s="44"/>
      <c r="F571" s="347"/>
      <c r="G571" s="347"/>
      <c r="H571" s="347"/>
    </row>
    <row r="572" spans="1:8" s="248" customFormat="1" x14ac:dyDescent="0.2">
      <c r="A572" s="439"/>
      <c r="B572" s="44"/>
      <c r="C572" s="44"/>
      <c r="D572" s="241"/>
      <c r="E572" s="44"/>
      <c r="F572" s="347"/>
      <c r="G572" s="347"/>
      <c r="H572" s="347"/>
    </row>
    <row r="573" spans="1:8" s="248" customFormat="1" x14ac:dyDescent="0.2">
      <c r="A573" s="439"/>
      <c r="B573" s="44"/>
      <c r="C573" s="44"/>
      <c r="D573" s="241"/>
      <c r="E573" s="44"/>
      <c r="F573" s="347"/>
      <c r="G573" s="347"/>
      <c r="H573" s="347"/>
    </row>
    <row r="574" spans="1:8" s="248" customFormat="1" x14ac:dyDescent="0.2">
      <c r="A574" s="439"/>
      <c r="B574" s="44"/>
      <c r="C574" s="44"/>
      <c r="D574" s="241"/>
      <c r="E574" s="44"/>
      <c r="F574" s="347"/>
      <c r="G574" s="347"/>
      <c r="H574" s="347"/>
    </row>
    <row r="575" spans="1:8" s="248" customFormat="1" x14ac:dyDescent="0.2">
      <c r="A575" s="442"/>
      <c r="B575" s="44"/>
      <c r="C575" s="44"/>
      <c r="D575" s="241"/>
      <c r="E575" s="44"/>
      <c r="F575" s="347"/>
      <c r="G575" s="347"/>
      <c r="H575" s="347"/>
    </row>
    <row r="576" spans="1:8" s="248" customFormat="1" x14ac:dyDescent="0.2">
      <c r="A576" s="439"/>
      <c r="B576" s="44"/>
      <c r="C576" s="44"/>
      <c r="D576" s="241"/>
      <c r="E576" s="44"/>
      <c r="F576" s="347"/>
      <c r="G576" s="347"/>
      <c r="H576" s="347"/>
    </row>
    <row r="577" spans="1:8" s="248" customFormat="1" x14ac:dyDescent="0.2">
      <c r="A577" s="439"/>
      <c r="B577" s="44"/>
      <c r="C577" s="44"/>
      <c r="D577" s="241"/>
      <c r="E577" s="44"/>
      <c r="F577" s="347"/>
      <c r="G577" s="347"/>
      <c r="H577" s="347"/>
    </row>
    <row r="578" spans="1:8" s="248" customFormat="1" x14ac:dyDescent="0.2">
      <c r="A578" s="439"/>
      <c r="B578" s="44"/>
      <c r="C578" s="44"/>
      <c r="D578" s="241"/>
      <c r="E578" s="44"/>
      <c r="F578" s="347"/>
      <c r="G578" s="347"/>
      <c r="H578" s="347"/>
    </row>
    <row r="579" spans="1:8" s="248" customFormat="1" x14ac:dyDescent="0.2">
      <c r="A579" s="439"/>
      <c r="B579" s="44"/>
      <c r="C579" s="44"/>
      <c r="D579" s="241"/>
      <c r="E579" s="44"/>
      <c r="F579" s="347"/>
      <c r="G579" s="347"/>
      <c r="H579" s="347"/>
    </row>
    <row r="580" spans="1:8" s="248" customFormat="1" x14ac:dyDescent="0.2">
      <c r="A580" s="439"/>
      <c r="B580" s="44"/>
      <c r="C580" s="44"/>
      <c r="D580" s="241"/>
      <c r="E580" s="44"/>
      <c r="F580" s="347"/>
      <c r="G580" s="347"/>
      <c r="H580" s="347"/>
    </row>
    <row r="581" spans="1:8" s="248" customFormat="1" x14ac:dyDescent="0.2">
      <c r="A581" s="442"/>
      <c r="B581" s="44"/>
      <c r="C581" s="44"/>
      <c r="D581" s="241"/>
      <c r="E581" s="44"/>
      <c r="F581" s="347"/>
      <c r="G581" s="347"/>
      <c r="H581" s="347"/>
    </row>
    <row r="582" spans="1:8" s="248" customFormat="1" x14ac:dyDescent="0.2">
      <c r="A582" s="439"/>
      <c r="B582" s="44"/>
      <c r="C582" s="44"/>
      <c r="D582" s="241"/>
      <c r="E582" s="44"/>
      <c r="F582" s="347"/>
      <c r="G582" s="347"/>
      <c r="H582" s="347"/>
    </row>
    <row r="583" spans="1:8" s="248" customFormat="1" x14ac:dyDescent="0.2">
      <c r="A583" s="439"/>
      <c r="B583" s="44"/>
      <c r="C583" s="44"/>
      <c r="D583" s="241"/>
      <c r="E583" s="44"/>
      <c r="F583" s="347"/>
      <c r="G583" s="347"/>
      <c r="H583" s="347"/>
    </row>
    <row r="584" spans="1:8" s="248" customFormat="1" x14ac:dyDescent="0.2">
      <c r="A584" s="439"/>
      <c r="B584" s="44"/>
      <c r="C584" s="44"/>
      <c r="D584" s="241"/>
      <c r="E584" s="44"/>
      <c r="F584" s="44"/>
      <c r="G584" s="44"/>
      <c r="H584" s="169"/>
    </row>
    <row r="585" spans="1:8" s="248" customFormat="1" x14ac:dyDescent="0.2">
      <c r="A585" s="439"/>
      <c r="B585" s="241"/>
      <c r="C585" s="44"/>
      <c r="D585" s="241"/>
      <c r="E585" s="44"/>
      <c r="F585" s="44"/>
      <c r="G585" s="44"/>
      <c r="H585" s="169"/>
    </row>
    <row r="586" spans="1:8" s="248" customFormat="1" x14ac:dyDescent="0.2">
      <c r="A586" s="439"/>
      <c r="B586" s="241"/>
      <c r="C586" s="72"/>
      <c r="D586" s="241"/>
      <c r="E586" s="72"/>
      <c r="F586" s="173"/>
      <c r="G586" s="72"/>
      <c r="H586" s="173"/>
    </row>
    <row r="587" spans="1:8" s="248" customFormat="1" x14ac:dyDescent="0.2">
      <c r="A587" s="439"/>
      <c r="B587" s="241"/>
      <c r="C587" s="72"/>
      <c r="D587" s="241"/>
      <c r="E587" s="72"/>
      <c r="F587" s="72"/>
      <c r="G587" s="72"/>
      <c r="H587" s="72"/>
    </row>
    <row r="588" spans="1:8" s="248" customFormat="1" x14ac:dyDescent="0.2">
      <c r="A588" s="444"/>
      <c r="B588" s="241"/>
      <c r="C588" s="72"/>
      <c r="D588" s="241"/>
      <c r="E588" s="72"/>
      <c r="F588" s="72"/>
      <c r="G588" s="72"/>
      <c r="H588" s="72"/>
    </row>
    <row r="589" spans="1:8" s="248" customFormat="1" x14ac:dyDescent="0.2">
      <c r="A589" s="444"/>
      <c r="B589" s="241"/>
      <c r="C589" s="72"/>
      <c r="D589" s="241"/>
      <c r="E589" s="72"/>
      <c r="F589" s="72"/>
      <c r="G589" s="72"/>
      <c r="H589" s="72"/>
    </row>
    <row r="590" spans="1:8" s="248" customFormat="1" x14ac:dyDescent="0.2">
      <c r="A590" s="444"/>
      <c r="B590" s="241"/>
      <c r="C590" s="72"/>
      <c r="D590" s="241"/>
      <c r="E590" s="72"/>
      <c r="F590" s="44"/>
      <c r="G590" s="44"/>
      <c r="H590" s="44"/>
    </row>
    <row r="591" spans="1:8" s="248" customFormat="1" x14ac:dyDescent="0.2">
      <c r="A591" s="439"/>
      <c r="B591" s="44"/>
      <c r="C591" s="44"/>
      <c r="D591" s="241"/>
      <c r="E591" s="44"/>
      <c r="F591" s="347"/>
      <c r="G591" s="347"/>
      <c r="H591" s="347"/>
    </row>
    <row r="592" spans="1:8" s="248" customFormat="1" x14ac:dyDescent="0.2">
      <c r="A592" s="439"/>
      <c r="B592" s="44"/>
      <c r="C592" s="44"/>
      <c r="D592" s="241"/>
      <c r="E592" s="44"/>
      <c r="F592" s="347"/>
      <c r="G592" s="347"/>
      <c r="H592" s="347"/>
    </row>
    <row r="593" spans="1:8" s="248" customFormat="1" x14ac:dyDescent="0.2">
      <c r="A593" s="442"/>
      <c r="B593" s="44"/>
      <c r="C593" s="44"/>
      <c r="D593" s="241"/>
      <c r="E593" s="44"/>
      <c r="F593" s="347"/>
      <c r="G593" s="347"/>
      <c r="H593" s="347"/>
    </row>
    <row r="594" spans="1:8" s="248" customFormat="1" x14ac:dyDescent="0.2">
      <c r="A594" s="439"/>
      <c r="B594" s="44"/>
      <c r="C594" s="44"/>
      <c r="D594" s="241"/>
      <c r="E594" s="44"/>
      <c r="F594" s="347"/>
      <c r="G594" s="347"/>
      <c r="H594" s="347"/>
    </row>
    <row r="595" spans="1:8" s="248" customFormat="1" x14ac:dyDescent="0.2">
      <c r="A595" s="442"/>
      <c r="B595" s="44"/>
      <c r="C595" s="44"/>
      <c r="D595" s="241"/>
      <c r="E595" s="44"/>
      <c r="F595" s="347"/>
      <c r="G595" s="347"/>
      <c r="H595" s="347"/>
    </row>
    <row r="596" spans="1:8" s="248" customFormat="1" x14ac:dyDescent="0.2">
      <c r="A596" s="439"/>
      <c r="B596" s="44"/>
      <c r="C596" s="44"/>
      <c r="D596" s="241"/>
      <c r="E596" s="44"/>
      <c r="F596" s="169"/>
      <c r="G596" s="169"/>
      <c r="H596" s="169"/>
    </row>
    <row r="597" spans="1:8" s="248" customFormat="1" x14ac:dyDescent="0.2">
      <c r="A597" s="442"/>
      <c r="B597" s="44"/>
      <c r="C597" s="44"/>
      <c r="D597" s="241"/>
      <c r="E597" s="44"/>
      <c r="F597" s="347"/>
      <c r="G597" s="347"/>
      <c r="H597" s="347"/>
    </row>
    <row r="598" spans="1:8" s="248" customFormat="1" x14ac:dyDescent="0.2">
      <c r="A598" s="439"/>
      <c r="B598" s="44"/>
      <c r="C598" s="44"/>
      <c r="D598" s="241"/>
      <c r="E598" s="44"/>
      <c r="F598" s="169"/>
      <c r="G598" s="169"/>
      <c r="H598" s="169"/>
    </row>
    <row r="599" spans="1:8" s="248" customFormat="1" x14ac:dyDescent="0.2">
      <c r="A599" s="442"/>
      <c r="B599" s="44"/>
      <c r="C599" s="44"/>
      <c r="D599" s="241"/>
      <c r="E599" s="44"/>
      <c r="F599" s="347"/>
      <c r="G599" s="347"/>
      <c r="H599" s="347"/>
    </row>
    <row r="600" spans="1:8" s="248" customFormat="1" x14ac:dyDescent="0.2">
      <c r="A600" s="439"/>
      <c r="B600" s="44"/>
      <c r="C600" s="44"/>
      <c r="D600" s="241"/>
      <c r="E600" s="44"/>
      <c r="F600" s="347"/>
      <c r="G600" s="347"/>
      <c r="H600" s="347"/>
    </row>
    <row r="601" spans="1:8" s="248" customFormat="1" x14ac:dyDescent="0.2">
      <c r="A601" s="439"/>
      <c r="B601" s="44"/>
      <c r="C601" s="44"/>
      <c r="D601" s="241"/>
      <c r="E601" s="44"/>
      <c r="F601" s="169"/>
      <c r="G601" s="169"/>
      <c r="H601" s="169"/>
    </row>
    <row r="602" spans="1:8" s="248" customFormat="1" x14ac:dyDescent="0.2">
      <c r="A602" s="439"/>
      <c r="B602" s="44"/>
      <c r="C602" s="44"/>
      <c r="D602" s="241"/>
      <c r="E602" s="44"/>
      <c r="F602" s="169"/>
      <c r="G602" s="169"/>
      <c r="H602" s="169"/>
    </row>
    <row r="603" spans="1:8" s="248" customFormat="1" x14ac:dyDescent="0.2">
      <c r="A603" s="439"/>
      <c r="B603" s="241"/>
      <c r="C603" s="44"/>
      <c r="D603" s="241"/>
      <c r="E603" s="44"/>
      <c r="F603" s="169"/>
      <c r="G603" s="169"/>
      <c r="H603" s="169"/>
    </row>
    <row r="604" spans="1:8" s="248" customFormat="1" x14ac:dyDescent="0.2">
      <c r="A604" s="439"/>
      <c r="B604" s="241"/>
      <c r="C604" s="72"/>
      <c r="D604" s="241"/>
      <c r="E604" s="72"/>
      <c r="F604" s="173"/>
      <c r="G604" s="169"/>
      <c r="H604" s="173"/>
    </row>
    <row r="605" spans="1:8" s="248" customFormat="1" x14ac:dyDescent="0.2">
      <c r="A605" s="444"/>
      <c r="B605" s="241"/>
      <c r="C605" s="72"/>
      <c r="D605" s="241"/>
      <c r="E605" s="72"/>
      <c r="F605" s="72"/>
      <c r="G605" s="72"/>
      <c r="H605" s="72"/>
    </row>
    <row r="606" spans="1:8" s="248" customFormat="1" x14ac:dyDescent="0.2">
      <c r="A606" s="444"/>
      <c r="B606" s="241"/>
      <c r="C606" s="72"/>
      <c r="D606" s="241"/>
      <c r="E606" s="72"/>
      <c r="F606" s="72"/>
      <c r="G606" s="72"/>
      <c r="H606" s="72"/>
    </row>
    <row r="607" spans="1:8" s="248" customFormat="1" x14ac:dyDescent="0.2">
      <c r="A607" s="444"/>
      <c r="B607" s="241"/>
      <c r="C607" s="72"/>
      <c r="D607" s="241"/>
      <c r="E607" s="72"/>
      <c r="F607" s="72"/>
      <c r="G607" s="72"/>
      <c r="H607" s="72"/>
    </row>
    <row r="608" spans="1:8" s="248" customFormat="1" x14ac:dyDescent="0.2">
      <c r="A608" s="444"/>
      <c r="B608" s="241"/>
      <c r="C608" s="72"/>
      <c r="D608" s="241"/>
      <c r="E608" s="72"/>
      <c r="F608" s="44"/>
      <c r="G608" s="44"/>
      <c r="H608" s="44"/>
    </row>
    <row r="609" spans="1:8" s="248" customFormat="1" x14ac:dyDescent="0.2">
      <c r="A609" s="444"/>
      <c r="B609" s="241"/>
      <c r="C609" s="72"/>
      <c r="D609" s="241"/>
      <c r="E609" s="72"/>
      <c r="F609" s="169"/>
      <c r="G609" s="169"/>
      <c r="H609" s="169"/>
    </row>
    <row r="610" spans="1:8" s="248" customFormat="1" x14ac:dyDescent="0.2">
      <c r="A610" s="444"/>
      <c r="B610" s="241"/>
      <c r="C610" s="72"/>
      <c r="D610" s="241"/>
      <c r="E610" s="72"/>
      <c r="F610" s="169"/>
      <c r="G610" s="169"/>
      <c r="H610" s="169"/>
    </row>
    <row r="611" spans="1:8" s="248" customFormat="1" x14ac:dyDescent="0.2">
      <c r="A611" s="444"/>
      <c r="B611" s="241"/>
      <c r="C611" s="72"/>
      <c r="D611" s="241"/>
      <c r="E611" s="72"/>
      <c r="F611" s="169"/>
      <c r="G611" s="169"/>
      <c r="H611" s="169"/>
    </row>
    <row r="612" spans="1:8" s="248" customFormat="1" x14ac:dyDescent="0.2">
      <c r="A612" s="444"/>
      <c r="B612" s="241"/>
      <c r="C612" s="72"/>
      <c r="D612" s="241"/>
      <c r="E612" s="72"/>
      <c r="F612" s="169"/>
      <c r="G612" s="169"/>
      <c r="H612" s="169"/>
    </row>
    <row r="613" spans="1:8" s="248" customFormat="1" x14ac:dyDescent="0.2">
      <c r="A613" s="444"/>
      <c r="B613" s="241"/>
      <c r="C613" s="72"/>
      <c r="D613" s="241"/>
      <c r="E613" s="72"/>
      <c r="F613" s="170"/>
      <c r="G613" s="170"/>
      <c r="H613" s="170"/>
    </row>
    <row r="614" spans="1:8" s="248" customFormat="1" x14ac:dyDescent="0.2">
      <c r="A614" s="444"/>
      <c r="B614" s="241"/>
      <c r="C614" s="72"/>
      <c r="D614" s="241"/>
      <c r="E614" s="72"/>
      <c r="F614" s="173"/>
      <c r="G614" s="170"/>
      <c r="H614" s="173"/>
    </row>
    <row r="615" spans="1:8" s="248" customFormat="1" x14ac:dyDescent="0.2">
      <c r="A615" s="444"/>
      <c r="B615" s="241"/>
      <c r="C615" s="72"/>
      <c r="D615" s="241"/>
      <c r="E615" s="72"/>
      <c r="F615" s="169"/>
      <c r="G615" s="170"/>
      <c r="H615" s="169"/>
    </row>
    <row r="616" spans="1:8" s="248" customFormat="1" x14ac:dyDescent="0.2">
      <c r="A616" s="444"/>
      <c r="B616" s="241"/>
      <c r="C616" s="72"/>
      <c r="D616" s="241"/>
      <c r="E616" s="72"/>
      <c r="F616" s="169"/>
      <c r="G616" s="170"/>
      <c r="H616" s="169"/>
    </row>
    <row r="617" spans="1:8" s="248" customFormat="1" x14ac:dyDescent="0.2">
      <c r="A617" s="444"/>
      <c r="B617" s="241"/>
      <c r="C617" s="72"/>
      <c r="D617" s="241"/>
      <c r="E617" s="72"/>
      <c r="F617" s="169"/>
      <c r="G617" s="170"/>
      <c r="H617" s="169"/>
    </row>
    <row r="618" spans="1:8" s="248" customFormat="1" x14ac:dyDescent="0.2">
      <c r="A618" s="444"/>
      <c r="B618" s="241"/>
      <c r="C618" s="72"/>
      <c r="D618" s="241"/>
      <c r="E618" s="72"/>
      <c r="F618" s="169"/>
      <c r="G618" s="170"/>
      <c r="H618" s="169"/>
    </row>
    <row r="619" spans="1:8" s="248" customFormat="1" x14ac:dyDescent="0.2">
      <c r="A619" s="444"/>
      <c r="B619" s="241"/>
      <c r="C619" s="72"/>
      <c r="D619" s="241"/>
      <c r="E619" s="72"/>
      <c r="F619" s="169"/>
      <c r="G619" s="170"/>
      <c r="H619" s="169"/>
    </row>
    <row r="620" spans="1:8" s="248" customFormat="1" x14ac:dyDescent="0.2">
      <c r="A620" s="444"/>
      <c r="B620" s="241"/>
      <c r="C620" s="72"/>
      <c r="D620" s="241"/>
      <c r="E620" s="72"/>
      <c r="F620" s="169"/>
      <c r="G620" s="170"/>
      <c r="H620" s="169"/>
    </row>
    <row r="621" spans="1:8" s="248" customFormat="1" x14ac:dyDescent="0.2">
      <c r="A621" s="444"/>
      <c r="B621" s="241"/>
      <c r="C621" s="72"/>
      <c r="D621" s="241"/>
      <c r="E621" s="72"/>
      <c r="F621" s="169"/>
      <c r="G621" s="170"/>
      <c r="H621" s="169"/>
    </row>
    <row r="622" spans="1:8" s="248" customFormat="1" x14ac:dyDescent="0.2">
      <c r="A622" s="444"/>
      <c r="B622" s="241"/>
      <c r="C622" s="72"/>
      <c r="D622" s="241"/>
      <c r="E622" s="72"/>
      <c r="F622" s="169"/>
      <c r="G622" s="170"/>
      <c r="H622" s="169"/>
    </row>
    <row r="623" spans="1:8" s="248" customFormat="1" x14ac:dyDescent="0.2">
      <c r="A623" s="444"/>
      <c r="B623" s="241"/>
      <c r="C623" s="72"/>
      <c r="D623" s="241"/>
      <c r="E623" s="72"/>
      <c r="F623" s="169"/>
      <c r="G623" s="170"/>
      <c r="H623" s="169"/>
    </row>
    <row r="624" spans="1:8" s="248" customFormat="1" x14ac:dyDescent="0.2">
      <c r="A624" s="444"/>
      <c r="B624" s="241"/>
      <c r="C624" s="72"/>
      <c r="D624" s="241"/>
      <c r="E624" s="72"/>
      <c r="F624" s="173"/>
      <c r="G624" s="170"/>
      <c r="H624" s="173"/>
    </row>
    <row r="625" spans="1:8" s="248" customFormat="1" x14ac:dyDescent="0.2">
      <c r="A625" s="444"/>
      <c r="B625" s="241"/>
      <c r="C625" s="72"/>
      <c r="D625" s="241"/>
      <c r="E625" s="72"/>
      <c r="F625" s="72"/>
      <c r="G625" s="72"/>
      <c r="H625" s="72"/>
    </row>
    <row r="626" spans="1:8" s="248" customFormat="1" x14ac:dyDescent="0.2">
      <c r="A626" s="444"/>
      <c r="B626" s="241"/>
      <c r="C626" s="72"/>
      <c r="D626" s="241"/>
      <c r="E626" s="72"/>
      <c r="F626" s="72"/>
      <c r="G626" s="72"/>
      <c r="H626" s="72"/>
    </row>
    <row r="627" spans="1:8" s="248" customFormat="1" x14ac:dyDescent="0.2">
      <c r="A627" s="444"/>
      <c r="B627" s="241"/>
      <c r="C627" s="72"/>
      <c r="D627" s="241"/>
      <c r="E627" s="72"/>
      <c r="F627" s="72"/>
      <c r="G627" s="72"/>
      <c r="H627" s="72"/>
    </row>
    <row r="628" spans="1:8" s="248" customFormat="1" x14ac:dyDescent="0.2">
      <c r="A628" s="445"/>
      <c r="B628" s="43"/>
      <c r="C628" s="43"/>
      <c r="D628" s="241"/>
      <c r="E628" s="43"/>
      <c r="F628" s="43"/>
      <c r="G628" s="43"/>
      <c r="H628" s="43"/>
    </row>
    <row r="629" spans="1:8" s="248" customFormat="1" x14ac:dyDescent="0.2">
      <c r="A629" s="424"/>
      <c r="B629" s="43"/>
      <c r="C629" s="43"/>
      <c r="D629" s="241"/>
      <c r="E629" s="43"/>
      <c r="F629" s="43"/>
      <c r="G629" s="43"/>
      <c r="H629" s="43"/>
    </row>
    <row r="630" spans="1:8" s="248" customFormat="1" x14ac:dyDescent="0.2">
      <c r="A630" s="424"/>
      <c r="B630" s="43"/>
      <c r="C630" s="43"/>
      <c r="D630" s="241"/>
      <c r="E630" s="43"/>
      <c r="F630" s="347"/>
      <c r="G630" s="347"/>
      <c r="H630" s="347"/>
    </row>
    <row r="631" spans="1:8" s="248" customFormat="1" x14ac:dyDescent="0.2">
      <c r="A631" s="446"/>
      <c r="B631" s="43"/>
      <c r="C631" s="43"/>
      <c r="D631" s="241"/>
      <c r="E631" s="43"/>
      <c r="F631" s="347"/>
      <c r="G631" s="347"/>
      <c r="H631" s="347"/>
    </row>
    <row r="632" spans="1:8" s="248" customFormat="1" x14ac:dyDescent="0.2">
      <c r="A632" s="424"/>
      <c r="B632" s="43"/>
      <c r="C632" s="43"/>
      <c r="D632" s="241"/>
      <c r="E632" s="43"/>
      <c r="F632" s="347"/>
      <c r="G632" s="347"/>
      <c r="H632" s="347"/>
    </row>
    <row r="633" spans="1:8" s="248" customFormat="1" x14ac:dyDescent="0.2">
      <c r="A633" s="446"/>
      <c r="B633" s="43"/>
      <c r="C633" s="43"/>
      <c r="D633" s="241"/>
      <c r="E633" s="43"/>
      <c r="F633" s="43"/>
      <c r="G633" s="43"/>
      <c r="H633" s="43"/>
    </row>
    <row r="634" spans="1:8" s="248" customFormat="1" x14ac:dyDescent="0.2">
      <c r="A634" s="446"/>
      <c r="B634" s="43"/>
      <c r="C634" s="43"/>
      <c r="D634" s="241"/>
      <c r="E634" s="43"/>
      <c r="F634" s="43"/>
      <c r="G634" s="43"/>
      <c r="H634" s="43"/>
    </row>
    <row r="635" spans="1:8" s="248" customFormat="1" x14ac:dyDescent="0.2">
      <c r="A635" s="446"/>
      <c r="B635" s="43"/>
      <c r="C635" s="43"/>
      <c r="D635" s="241"/>
      <c r="E635" s="43"/>
      <c r="F635" s="173"/>
      <c r="G635" s="166"/>
      <c r="H635" s="173"/>
    </row>
    <row r="636" spans="1:8" s="248" customFormat="1" x14ac:dyDescent="0.2"/>
    <row r="637" spans="1:8" s="248" customFormat="1" x14ac:dyDescent="0.2"/>
    <row r="638" spans="1:8" s="248" customFormat="1" x14ac:dyDescent="0.2"/>
    <row r="639" spans="1:8" s="248" customFormat="1" x14ac:dyDescent="0.2"/>
    <row r="640" spans="1:8" s="248" customFormat="1" x14ac:dyDescent="0.2"/>
    <row r="641" s="248" customFormat="1" x14ac:dyDescent="0.2"/>
    <row r="642" s="248" customFormat="1" x14ac:dyDescent="0.2"/>
    <row r="643" s="248" customFormat="1" x14ac:dyDescent="0.2"/>
    <row r="644" s="248" customFormat="1" x14ac:dyDescent="0.2"/>
    <row r="645" s="248" customFormat="1" x14ac:dyDescent="0.2"/>
    <row r="646" s="248" customFormat="1" x14ac:dyDescent="0.2"/>
    <row r="647" s="248" customFormat="1" x14ac:dyDescent="0.2"/>
    <row r="648" s="248" customFormat="1" x14ac:dyDescent="0.2"/>
    <row r="649" s="248" customFormat="1" x14ac:dyDescent="0.2"/>
    <row r="650" s="248" customFormat="1" x14ac:dyDescent="0.2"/>
    <row r="651" s="248" customFormat="1" x14ac:dyDescent="0.2"/>
    <row r="652" s="248" customFormat="1" x14ac:dyDescent="0.2"/>
    <row r="653" s="248" customFormat="1" x14ac:dyDescent="0.2"/>
    <row r="654" s="248" customFormat="1" x14ac:dyDescent="0.2"/>
    <row r="655" s="248" customFormat="1" x14ac:dyDescent="0.2"/>
    <row r="656" s="248" customFormat="1" x14ac:dyDescent="0.2"/>
    <row r="657" s="248" customFormat="1" x14ac:dyDescent="0.2"/>
    <row r="658" s="248" customFormat="1" x14ac:dyDescent="0.2"/>
    <row r="659" s="248" customFormat="1" x14ac:dyDescent="0.2"/>
    <row r="660" s="248" customFormat="1" x14ac:dyDescent="0.2"/>
    <row r="661" s="248" customFormat="1" x14ac:dyDescent="0.2"/>
    <row r="662" s="248" customFormat="1" x14ac:dyDescent="0.2"/>
    <row r="663" s="248" customFormat="1" x14ac:dyDescent="0.2"/>
    <row r="664" s="248" customFormat="1" x14ac:dyDescent="0.2"/>
    <row r="665" s="248" customFormat="1" x14ac:dyDescent="0.2"/>
    <row r="666" s="248" customFormat="1" x14ac:dyDescent="0.2"/>
    <row r="667" s="248" customFormat="1" x14ac:dyDescent="0.2"/>
    <row r="668" s="248" customFormat="1" x14ac:dyDescent="0.2"/>
    <row r="669" s="248" customFormat="1" x14ac:dyDescent="0.2"/>
    <row r="670" s="248" customFormat="1" x14ac:dyDescent="0.2"/>
    <row r="671" s="248" customFormat="1" x14ac:dyDescent="0.2"/>
    <row r="672" s="248" customFormat="1" x14ac:dyDescent="0.2"/>
    <row r="673" s="248" customFormat="1" x14ac:dyDescent="0.2"/>
    <row r="674" s="248" customFormat="1" x14ac:dyDescent="0.2"/>
    <row r="675" s="248" customFormat="1" x14ac:dyDescent="0.2"/>
    <row r="676" s="248" customFormat="1" x14ac:dyDescent="0.2"/>
    <row r="677" s="248" customFormat="1" x14ac:dyDescent="0.2"/>
    <row r="678" s="248" customFormat="1" x14ac:dyDescent="0.2"/>
    <row r="679" s="248" customFormat="1" x14ac:dyDescent="0.2"/>
    <row r="680" s="248" customFormat="1" x14ac:dyDescent="0.2"/>
    <row r="681" s="248" customFormat="1" x14ac:dyDescent="0.2"/>
    <row r="682" s="248" customFormat="1" x14ac:dyDescent="0.2"/>
    <row r="683" s="248" customFormat="1" x14ac:dyDescent="0.2"/>
    <row r="684" s="248" customFormat="1" x14ac:dyDescent="0.2"/>
    <row r="685" s="248" customFormat="1" x14ac:dyDescent="0.2"/>
    <row r="686" s="248" customFormat="1" x14ac:dyDescent="0.2"/>
    <row r="687" s="248" customFormat="1" x14ac:dyDescent="0.2"/>
    <row r="688" s="248" customFormat="1" x14ac:dyDescent="0.2"/>
    <row r="689" s="248" customFormat="1" x14ac:dyDescent="0.2"/>
    <row r="690" s="248" customFormat="1" x14ac:dyDescent="0.2"/>
    <row r="691" s="248" customFormat="1" x14ac:dyDescent="0.2"/>
    <row r="692" s="248" customFormat="1" x14ac:dyDescent="0.2"/>
    <row r="693" s="248" customFormat="1" x14ac:dyDescent="0.2"/>
    <row r="694" s="248" customFormat="1" x14ac:dyDescent="0.2"/>
    <row r="695" s="248" customFormat="1" x14ac:dyDescent="0.2"/>
    <row r="696" s="248" customFormat="1" x14ac:dyDescent="0.2"/>
    <row r="697" s="248" customFormat="1" x14ac:dyDescent="0.2"/>
    <row r="698" s="248" customFormat="1" x14ac:dyDescent="0.2"/>
    <row r="699" s="248" customFormat="1" x14ac:dyDescent="0.2"/>
    <row r="700" s="248" customFormat="1" x14ac:dyDescent="0.2"/>
    <row r="701" s="248" customFormat="1" x14ac:dyDescent="0.2"/>
    <row r="702" s="248" customFormat="1" x14ac:dyDescent="0.2"/>
    <row r="703" s="248" customFormat="1" x14ac:dyDescent="0.2"/>
    <row r="704" s="248" customFormat="1" x14ac:dyDescent="0.2"/>
    <row r="705" s="248" customFormat="1" x14ac:dyDescent="0.2"/>
    <row r="706" s="248" customFormat="1" x14ac:dyDescent="0.2"/>
    <row r="707" s="248" customFormat="1" x14ac:dyDescent="0.2"/>
    <row r="708" s="248" customFormat="1" x14ac:dyDescent="0.2"/>
    <row r="709" s="248" customFormat="1" x14ac:dyDescent="0.2"/>
    <row r="710" s="248" customFormat="1" x14ac:dyDescent="0.2"/>
    <row r="711" s="248" customFormat="1" x14ac:dyDescent="0.2"/>
    <row r="712" s="248" customFormat="1" x14ac:dyDescent="0.2"/>
    <row r="713" s="248" customFormat="1" x14ac:dyDescent="0.2"/>
    <row r="714" s="248" customFormat="1" x14ac:dyDescent="0.2"/>
    <row r="715" s="248" customFormat="1" x14ac:dyDescent="0.2"/>
    <row r="716" s="248" customFormat="1" x14ac:dyDescent="0.2"/>
    <row r="717" s="248" customFormat="1" x14ac:dyDescent="0.2"/>
    <row r="718" s="248" customFormat="1" x14ac:dyDescent="0.2"/>
    <row r="719" s="248" customFormat="1" x14ac:dyDescent="0.2"/>
    <row r="720" s="248" customFormat="1" x14ac:dyDescent="0.2"/>
    <row r="721" s="248" customFormat="1" x14ac:dyDescent="0.2"/>
    <row r="722" s="248" customFormat="1" x14ac:dyDescent="0.2"/>
    <row r="723" s="248" customFormat="1" x14ac:dyDescent="0.2"/>
    <row r="724" s="248" customFormat="1" x14ac:dyDescent="0.2"/>
    <row r="725" s="248" customFormat="1" x14ac:dyDescent="0.2"/>
    <row r="726" s="248" customFormat="1" x14ac:dyDescent="0.2"/>
    <row r="727" s="248" customFormat="1" x14ac:dyDescent="0.2"/>
    <row r="728" s="248" customFormat="1" x14ac:dyDescent="0.2"/>
    <row r="729" s="248" customFormat="1" x14ac:dyDescent="0.2"/>
    <row r="730" s="248" customFormat="1" x14ac:dyDescent="0.2"/>
    <row r="731" s="248" customFormat="1" x14ac:dyDescent="0.2"/>
    <row r="732" s="248" customFormat="1" x14ac:dyDescent="0.2"/>
    <row r="733" s="248" customFormat="1" x14ac:dyDescent="0.2"/>
    <row r="734" s="248" customFormat="1" x14ac:dyDescent="0.2"/>
    <row r="735" s="248" customFormat="1" x14ac:dyDescent="0.2"/>
    <row r="736" s="248" customFormat="1" x14ac:dyDescent="0.2"/>
    <row r="737" s="248" customFormat="1" x14ac:dyDescent="0.2"/>
    <row r="738" s="248" customFormat="1" x14ac:dyDescent="0.2"/>
    <row r="739" s="248" customFormat="1" x14ac:dyDescent="0.2"/>
    <row r="740" s="248" customFormat="1" x14ac:dyDescent="0.2"/>
    <row r="741" s="248" customFormat="1" x14ac:dyDescent="0.2"/>
    <row r="742" s="248" customFormat="1" x14ac:dyDescent="0.2"/>
    <row r="743" s="248" customFormat="1" x14ac:dyDescent="0.2"/>
    <row r="744" s="248" customFormat="1" x14ac:dyDescent="0.2"/>
    <row r="745" s="248" customFormat="1" x14ac:dyDescent="0.2"/>
    <row r="746" s="248" customFormat="1" x14ac:dyDescent="0.2"/>
    <row r="747" s="248" customFormat="1" x14ac:dyDescent="0.2"/>
    <row r="748" s="248" customFormat="1" x14ac:dyDescent="0.2"/>
    <row r="749" s="248" customFormat="1" x14ac:dyDescent="0.2"/>
    <row r="750" s="248" customFormat="1" x14ac:dyDescent="0.2"/>
    <row r="751" s="248" customFormat="1" x14ac:dyDescent="0.2"/>
    <row r="752" s="248" customFormat="1" x14ac:dyDescent="0.2"/>
    <row r="753" s="248" customFormat="1" x14ac:dyDescent="0.2"/>
    <row r="754" s="248" customFormat="1" x14ac:dyDescent="0.2"/>
    <row r="755" s="248" customFormat="1" x14ac:dyDescent="0.2"/>
    <row r="756" s="248" customFormat="1" x14ac:dyDescent="0.2"/>
    <row r="757" s="248" customFormat="1" x14ac:dyDescent="0.2"/>
    <row r="758" s="248" customFormat="1" x14ac:dyDescent="0.2"/>
    <row r="759" s="248" customFormat="1" x14ac:dyDescent="0.2"/>
    <row r="760" s="248" customFormat="1" x14ac:dyDescent="0.2"/>
    <row r="761" s="248" customFormat="1" x14ac:dyDescent="0.2"/>
    <row r="762" s="248" customFormat="1" x14ac:dyDescent="0.2"/>
    <row r="763" s="248" customFormat="1" x14ac:dyDescent="0.2"/>
    <row r="764" s="248" customFormat="1" x14ac:dyDescent="0.2"/>
    <row r="765" s="248" customFormat="1" x14ac:dyDescent="0.2"/>
    <row r="766" s="248" customFormat="1" x14ac:dyDescent="0.2"/>
    <row r="767" s="248" customFormat="1" x14ac:dyDescent="0.2"/>
    <row r="768" s="248" customFormat="1" x14ac:dyDescent="0.2"/>
    <row r="769" s="248" customFormat="1" x14ac:dyDescent="0.2"/>
    <row r="770" s="248" customFormat="1" x14ac:dyDescent="0.2"/>
    <row r="771" s="248" customFormat="1" x14ac:dyDescent="0.2"/>
    <row r="772" s="248" customFormat="1" x14ac:dyDescent="0.2"/>
    <row r="773" s="248" customFormat="1" x14ac:dyDescent="0.2"/>
    <row r="774" s="248" customFormat="1" x14ac:dyDescent="0.2"/>
    <row r="775" s="248" customFormat="1" x14ac:dyDescent="0.2"/>
    <row r="776" s="248" customFormat="1" x14ac:dyDescent="0.2"/>
    <row r="777" s="248" customFormat="1" x14ac:dyDescent="0.2"/>
    <row r="778" s="248" customFormat="1" x14ac:dyDescent="0.2"/>
    <row r="779" s="248" customFormat="1" x14ac:dyDescent="0.2"/>
    <row r="780" s="248" customFormat="1" x14ac:dyDescent="0.2"/>
    <row r="781" s="248" customFormat="1" x14ac:dyDescent="0.2"/>
    <row r="782" s="248" customFormat="1" x14ac:dyDescent="0.2"/>
    <row r="783" s="248" customFormat="1" x14ac:dyDescent="0.2"/>
    <row r="784" s="248" customFormat="1" x14ac:dyDescent="0.2"/>
    <row r="785" s="248" customFormat="1" x14ac:dyDescent="0.2"/>
    <row r="786" s="248" customFormat="1" x14ac:dyDescent="0.2"/>
    <row r="787" s="248" customFormat="1" x14ac:dyDescent="0.2"/>
    <row r="788" s="248" customFormat="1" x14ac:dyDescent="0.2"/>
    <row r="789" s="248" customFormat="1" x14ac:dyDescent="0.2"/>
    <row r="790" s="248" customFormat="1" x14ac:dyDescent="0.2"/>
    <row r="791" s="248" customFormat="1" x14ac:dyDescent="0.2"/>
    <row r="792" s="248" customFormat="1" x14ac:dyDescent="0.2"/>
    <row r="793" s="248" customFormat="1" x14ac:dyDescent="0.2"/>
    <row r="794" s="248" customFormat="1" x14ac:dyDescent="0.2"/>
    <row r="795" s="248" customFormat="1" x14ac:dyDescent="0.2"/>
    <row r="796" s="248" customFormat="1" x14ac:dyDescent="0.2"/>
    <row r="797" s="248" customFormat="1" x14ac:dyDescent="0.2"/>
    <row r="798" s="248" customFormat="1" x14ac:dyDescent="0.2"/>
    <row r="799" s="248" customFormat="1" x14ac:dyDescent="0.2"/>
    <row r="800" s="248" customFormat="1" x14ac:dyDescent="0.2"/>
    <row r="801" s="248" customFormat="1" x14ac:dyDescent="0.2"/>
    <row r="802" s="248" customFormat="1" x14ac:dyDescent="0.2"/>
    <row r="803" s="248" customFormat="1" x14ac:dyDescent="0.2"/>
    <row r="804" s="248" customFormat="1" x14ac:dyDescent="0.2"/>
    <row r="805" s="248" customFormat="1" x14ac:dyDescent="0.2"/>
    <row r="806" s="248" customFormat="1" x14ac:dyDescent="0.2"/>
    <row r="807" s="248" customFormat="1" x14ac:dyDescent="0.2"/>
    <row r="808" s="248" customFormat="1" x14ac:dyDescent="0.2"/>
    <row r="809" s="248" customFormat="1" x14ac:dyDescent="0.2"/>
    <row r="810" s="248" customFormat="1" x14ac:dyDescent="0.2"/>
    <row r="811" s="248" customFormat="1" x14ac:dyDescent="0.2"/>
    <row r="812" s="248" customFormat="1" x14ac:dyDescent="0.2"/>
    <row r="813" s="248" customFormat="1" x14ac:dyDescent="0.2"/>
    <row r="814" s="248" customFormat="1" x14ac:dyDescent="0.2"/>
    <row r="815" s="248" customFormat="1" x14ac:dyDescent="0.2"/>
    <row r="816" s="248" customFormat="1" x14ac:dyDescent="0.2"/>
    <row r="817" s="248" customFormat="1" x14ac:dyDescent="0.2"/>
    <row r="818" s="248" customFormat="1" x14ac:dyDescent="0.2"/>
    <row r="819" s="248" customFormat="1" x14ac:dyDescent="0.2"/>
    <row r="820" s="248" customFormat="1" x14ac:dyDescent="0.2"/>
    <row r="821" s="248" customFormat="1" x14ac:dyDescent="0.2"/>
    <row r="822" s="248" customFormat="1" x14ac:dyDescent="0.2"/>
    <row r="823" s="248" customFormat="1" x14ac:dyDescent="0.2"/>
    <row r="824" s="248" customFormat="1" x14ac:dyDescent="0.2"/>
    <row r="825" s="248" customFormat="1" x14ac:dyDescent="0.2"/>
    <row r="826" s="248" customFormat="1" x14ac:dyDescent="0.2"/>
    <row r="827" s="248" customFormat="1" x14ac:dyDescent="0.2"/>
    <row r="828" s="248" customFormat="1" x14ac:dyDescent="0.2"/>
    <row r="829" s="248" customFormat="1" x14ac:dyDescent="0.2"/>
    <row r="830" s="248" customFormat="1" x14ac:dyDescent="0.2"/>
    <row r="831" s="248" customFormat="1" x14ac:dyDescent="0.2"/>
    <row r="832" s="248" customFormat="1" x14ac:dyDescent="0.2"/>
    <row r="833" s="248" customFormat="1" x14ac:dyDescent="0.2"/>
    <row r="834" s="248" customFormat="1" x14ac:dyDescent="0.2"/>
    <row r="835" s="248" customFormat="1" x14ac:dyDescent="0.2"/>
    <row r="836" s="248" customFormat="1" x14ac:dyDescent="0.2"/>
    <row r="837" s="248" customFormat="1" x14ac:dyDescent="0.2"/>
    <row r="838" s="248" customFormat="1" x14ac:dyDescent="0.2"/>
    <row r="839" s="248" customFormat="1" x14ac:dyDescent="0.2"/>
    <row r="840" s="248" customFormat="1" x14ac:dyDescent="0.2"/>
    <row r="841" s="248" customFormat="1" x14ac:dyDescent="0.2"/>
    <row r="842" s="248" customFormat="1" x14ac:dyDescent="0.2"/>
    <row r="843" s="248" customFormat="1" x14ac:dyDescent="0.2"/>
    <row r="844" s="248" customFormat="1" x14ac:dyDescent="0.2"/>
    <row r="845" s="248" customFormat="1" x14ac:dyDescent="0.2"/>
    <row r="846" s="248" customFormat="1" x14ac:dyDescent="0.2"/>
    <row r="847" s="248" customFormat="1" x14ac:dyDescent="0.2"/>
    <row r="848" s="248" customFormat="1" x14ac:dyDescent="0.2"/>
    <row r="849" s="248" customFormat="1" x14ac:dyDescent="0.2"/>
    <row r="850" s="248" customFormat="1" x14ac:dyDescent="0.2"/>
    <row r="851" s="248" customFormat="1" x14ac:dyDescent="0.2"/>
    <row r="852" s="248" customFormat="1" x14ac:dyDescent="0.2"/>
    <row r="853" s="248" customFormat="1" x14ac:dyDescent="0.2"/>
    <row r="854" s="248" customFormat="1" x14ac:dyDescent="0.2"/>
    <row r="855" s="248" customFormat="1" x14ac:dyDescent="0.2"/>
    <row r="856" s="248" customFormat="1" x14ac:dyDescent="0.2"/>
    <row r="857" s="248" customFormat="1" x14ac:dyDescent="0.2"/>
    <row r="858" s="248" customFormat="1" x14ac:dyDescent="0.2"/>
    <row r="859" s="248" customFormat="1" x14ac:dyDescent="0.2"/>
    <row r="860" s="248" customFormat="1" x14ac:dyDescent="0.2"/>
    <row r="861" s="248" customFormat="1" x14ac:dyDescent="0.2"/>
    <row r="862" s="248" customFormat="1" x14ac:dyDescent="0.2"/>
    <row r="863" s="248" customFormat="1" x14ac:dyDescent="0.2"/>
    <row r="864" s="248" customFormat="1" x14ac:dyDescent="0.2"/>
    <row r="865" s="248" customFormat="1" x14ac:dyDescent="0.2"/>
    <row r="866" s="248" customFormat="1" x14ac:dyDescent="0.2"/>
    <row r="867" s="248" customFormat="1" x14ac:dyDescent="0.2"/>
    <row r="868" s="248" customFormat="1" x14ac:dyDescent="0.2"/>
    <row r="869" s="248" customFormat="1" x14ac:dyDescent="0.2"/>
    <row r="870" s="248" customFormat="1" x14ac:dyDescent="0.2"/>
    <row r="871" s="248" customFormat="1" x14ac:dyDescent="0.2"/>
    <row r="872" s="248" customFormat="1" x14ac:dyDescent="0.2"/>
    <row r="873" s="248" customFormat="1" x14ac:dyDescent="0.2"/>
    <row r="874" s="248" customFormat="1" x14ac:dyDescent="0.2"/>
    <row r="875" s="248" customFormat="1" x14ac:dyDescent="0.2"/>
    <row r="876" s="248" customFormat="1" x14ac:dyDescent="0.2"/>
    <row r="877" s="248" customFormat="1" x14ac:dyDescent="0.2"/>
    <row r="878" s="248" customFormat="1" x14ac:dyDescent="0.2"/>
    <row r="879" s="248" customFormat="1" x14ac:dyDescent="0.2"/>
    <row r="880" s="248" customFormat="1" x14ac:dyDescent="0.2"/>
    <row r="881" s="248" customFormat="1" x14ac:dyDescent="0.2"/>
    <row r="882" s="248" customFormat="1" x14ac:dyDescent="0.2"/>
    <row r="883" s="248" customFormat="1" x14ac:dyDescent="0.2"/>
    <row r="884" s="248" customFormat="1" x14ac:dyDescent="0.2"/>
    <row r="885" s="248" customFormat="1" x14ac:dyDescent="0.2"/>
    <row r="886" s="248" customFormat="1" x14ac:dyDescent="0.2"/>
    <row r="887" s="248" customFormat="1" x14ac:dyDescent="0.2"/>
    <row r="888" s="248" customFormat="1" x14ac:dyDescent="0.2"/>
    <row r="889" s="248" customFormat="1" x14ac:dyDescent="0.2"/>
    <row r="890" s="248" customFormat="1" x14ac:dyDescent="0.2"/>
    <row r="891" s="248" customFormat="1" x14ac:dyDescent="0.2"/>
    <row r="892" s="248" customFormat="1" x14ac:dyDescent="0.2"/>
    <row r="893" s="248" customFormat="1" x14ac:dyDescent="0.2"/>
    <row r="894" s="248" customFormat="1" x14ac:dyDescent="0.2"/>
    <row r="895" s="248" customFormat="1" x14ac:dyDescent="0.2"/>
    <row r="896" s="248" customFormat="1" x14ac:dyDescent="0.2"/>
    <row r="897" s="248" customFormat="1" x14ac:dyDescent="0.2"/>
    <row r="898" s="248" customFormat="1" x14ac:dyDescent="0.2"/>
    <row r="899" s="248" customFormat="1" x14ac:dyDescent="0.2"/>
    <row r="900" s="248" customFormat="1" x14ac:dyDescent="0.2"/>
    <row r="901" s="248" customFormat="1" x14ac:dyDescent="0.2"/>
    <row r="902" s="248" customFormat="1" x14ac:dyDescent="0.2"/>
    <row r="903" s="248" customFormat="1" x14ac:dyDescent="0.2"/>
    <row r="904" s="248" customFormat="1" x14ac:dyDescent="0.2"/>
    <row r="905" s="248" customFormat="1" x14ac:dyDescent="0.2"/>
    <row r="906" s="248" customFormat="1" x14ac:dyDescent="0.2"/>
    <row r="907" s="248" customFormat="1" x14ac:dyDescent="0.2"/>
    <row r="908" s="248" customFormat="1" x14ac:dyDescent="0.2"/>
    <row r="909" s="248" customFormat="1" x14ac:dyDescent="0.2"/>
    <row r="910" s="248" customFormat="1" x14ac:dyDescent="0.2"/>
    <row r="911" s="248" customFormat="1" x14ac:dyDescent="0.2"/>
    <row r="912" s="248" customFormat="1" x14ac:dyDescent="0.2"/>
    <row r="913" s="248" customFormat="1" x14ac:dyDescent="0.2"/>
    <row r="914" s="248" customFormat="1" x14ac:dyDescent="0.2"/>
    <row r="915" s="248" customFormat="1" x14ac:dyDescent="0.2"/>
    <row r="916" s="248" customFormat="1" x14ac:dyDescent="0.2"/>
    <row r="917" s="248" customFormat="1" x14ac:dyDescent="0.2"/>
    <row r="918" s="248" customFormat="1" x14ac:dyDescent="0.2"/>
    <row r="919" s="248" customFormat="1" x14ac:dyDescent="0.2"/>
    <row r="920" s="248" customFormat="1" x14ac:dyDescent="0.2"/>
    <row r="921" s="248" customFormat="1" x14ac:dyDescent="0.2"/>
    <row r="922" s="248" customFormat="1" x14ac:dyDescent="0.2"/>
    <row r="923" s="248" customFormat="1" x14ac:dyDescent="0.2"/>
    <row r="924" s="248" customFormat="1" x14ac:dyDescent="0.2"/>
    <row r="925" s="248" customFormat="1" x14ac:dyDescent="0.2"/>
    <row r="926" s="248" customFormat="1" x14ac:dyDescent="0.2"/>
    <row r="927" s="248" customFormat="1" x14ac:dyDescent="0.2"/>
    <row r="928" s="248" customFormat="1" x14ac:dyDescent="0.2"/>
    <row r="929" s="248" customFormat="1" x14ac:dyDescent="0.2"/>
    <row r="930" s="248" customFormat="1" x14ac:dyDescent="0.2"/>
    <row r="931" s="248" customFormat="1" x14ac:dyDescent="0.2"/>
    <row r="932" s="248" customFormat="1" x14ac:dyDescent="0.2"/>
    <row r="933" s="248" customFormat="1" x14ac:dyDescent="0.2"/>
    <row r="934" s="248" customFormat="1" x14ac:dyDescent="0.2"/>
    <row r="935" s="248" customFormat="1" x14ac:dyDescent="0.2"/>
    <row r="936" s="248" customFormat="1" x14ac:dyDescent="0.2"/>
    <row r="937" s="248" customFormat="1" x14ac:dyDescent="0.2"/>
    <row r="938" s="248" customFormat="1" x14ac:dyDescent="0.2"/>
    <row r="939" s="248" customFormat="1" x14ac:dyDescent="0.2"/>
    <row r="940" s="248" customFormat="1" x14ac:dyDescent="0.2"/>
    <row r="941" s="248" customFormat="1" x14ac:dyDescent="0.2"/>
    <row r="942" s="248" customFormat="1" x14ac:dyDescent="0.2"/>
    <row r="943" s="248" customFormat="1" x14ac:dyDescent="0.2"/>
    <row r="944" s="248" customFormat="1" x14ac:dyDescent="0.2"/>
    <row r="945" s="248" customFormat="1" x14ac:dyDescent="0.2"/>
    <row r="946" s="248" customFormat="1" x14ac:dyDescent="0.2"/>
    <row r="947" s="248" customFormat="1" x14ac:dyDescent="0.2"/>
    <row r="948" s="248" customFormat="1" x14ac:dyDescent="0.2"/>
    <row r="949" s="248" customFormat="1" x14ac:dyDescent="0.2"/>
    <row r="950" s="248" customFormat="1" x14ac:dyDescent="0.2"/>
    <row r="951" s="248" customFormat="1" x14ac:dyDescent="0.2"/>
    <row r="952" s="248" customFormat="1" x14ac:dyDescent="0.2"/>
    <row r="953" s="248" customFormat="1" x14ac:dyDescent="0.2"/>
    <row r="954" s="248" customFormat="1" x14ac:dyDescent="0.2"/>
    <row r="955" s="248" customFormat="1" x14ac:dyDescent="0.2"/>
    <row r="956" s="248" customFormat="1" x14ac:dyDescent="0.2"/>
    <row r="957" s="248" customFormat="1" x14ac:dyDescent="0.2"/>
    <row r="958" s="248" customFormat="1" x14ac:dyDescent="0.2"/>
    <row r="959" s="248" customFormat="1" x14ac:dyDescent="0.2"/>
    <row r="960" s="248" customFormat="1" x14ac:dyDescent="0.2"/>
    <row r="961" s="248" customFormat="1" x14ac:dyDescent="0.2"/>
    <row r="962" s="248" customFormat="1" x14ac:dyDescent="0.2"/>
    <row r="963" s="248" customFormat="1" x14ac:dyDescent="0.2"/>
    <row r="964" s="248" customFormat="1" x14ac:dyDescent="0.2"/>
    <row r="965" s="248" customFormat="1" x14ac:dyDescent="0.2"/>
    <row r="966" s="248" customFormat="1" x14ac:dyDescent="0.2"/>
    <row r="967" s="248" customFormat="1" x14ac:dyDescent="0.2"/>
    <row r="968" s="248" customFormat="1" x14ac:dyDescent="0.2"/>
    <row r="969" s="248" customFormat="1" x14ac:dyDescent="0.2"/>
    <row r="970" s="248" customFormat="1" x14ac:dyDescent="0.2"/>
    <row r="971" s="248" customFormat="1" x14ac:dyDescent="0.2"/>
    <row r="972" s="248" customFormat="1" x14ac:dyDescent="0.2"/>
    <row r="973" s="248" customFormat="1" x14ac:dyDescent="0.2"/>
    <row r="974" s="248" customFormat="1" x14ac:dyDescent="0.2"/>
    <row r="975" s="248" customFormat="1" x14ac:dyDescent="0.2"/>
    <row r="976" s="248" customFormat="1" x14ac:dyDescent="0.2"/>
    <row r="977" s="248" customFormat="1" x14ac:dyDescent="0.2"/>
    <row r="978" s="248" customFormat="1" x14ac:dyDescent="0.2"/>
    <row r="979" s="248" customFormat="1" x14ac:dyDescent="0.2"/>
    <row r="980" s="248" customFormat="1" x14ac:dyDescent="0.2"/>
    <row r="981" s="248" customFormat="1" x14ac:dyDescent="0.2"/>
    <row r="982" s="248" customFormat="1" x14ac:dyDescent="0.2"/>
    <row r="983" s="248" customFormat="1" x14ac:dyDescent="0.2"/>
    <row r="984" s="248" customFormat="1" x14ac:dyDescent="0.2"/>
    <row r="985" s="248" customFormat="1" x14ac:dyDescent="0.2"/>
    <row r="986" s="248" customFormat="1" x14ac:dyDescent="0.2"/>
    <row r="987" s="248" customFormat="1" x14ac:dyDescent="0.2"/>
    <row r="988" s="248" customFormat="1" x14ac:dyDescent="0.2"/>
    <row r="989" s="248" customFormat="1" x14ac:dyDescent="0.2"/>
    <row r="990" s="248" customFormat="1" x14ac:dyDescent="0.2"/>
    <row r="991" s="248" customFormat="1" x14ac:dyDescent="0.2"/>
    <row r="992" s="248" customFormat="1" x14ac:dyDescent="0.2"/>
    <row r="993" s="248" customFormat="1" x14ac:dyDescent="0.2"/>
    <row r="994" s="248" customFormat="1" x14ac:dyDescent="0.2"/>
    <row r="995" s="248" customFormat="1" x14ac:dyDescent="0.2"/>
    <row r="996" s="248" customFormat="1" x14ac:dyDescent="0.2"/>
    <row r="997" s="248" customFormat="1" x14ac:dyDescent="0.2"/>
    <row r="998" s="248" customFormat="1" x14ac:dyDescent="0.2"/>
    <row r="999" s="248" customFormat="1" x14ac:dyDescent="0.2"/>
    <row r="1000" s="248" customFormat="1" x14ac:dyDescent="0.2"/>
    <row r="1001" s="248" customFormat="1" x14ac:dyDescent="0.2"/>
    <row r="1002" s="248" customFormat="1" x14ac:dyDescent="0.2"/>
    <row r="1003" s="248" customFormat="1" x14ac:dyDescent="0.2"/>
    <row r="1004" s="248" customFormat="1" x14ac:dyDescent="0.2"/>
    <row r="1005" s="248" customFormat="1" x14ac:dyDescent="0.2"/>
    <row r="1006" s="248" customFormat="1" x14ac:dyDescent="0.2"/>
    <row r="1007" s="248" customFormat="1" x14ac:dyDescent="0.2"/>
    <row r="1008" s="248" customFormat="1" x14ac:dyDescent="0.2"/>
    <row r="1009" s="248" customFormat="1" x14ac:dyDescent="0.2"/>
    <row r="1010" s="248" customFormat="1" x14ac:dyDescent="0.2"/>
    <row r="1011" s="248" customFormat="1" x14ac:dyDescent="0.2"/>
    <row r="1012" s="248" customFormat="1" x14ac:dyDescent="0.2"/>
    <row r="1013" s="248" customFormat="1" x14ac:dyDescent="0.2"/>
    <row r="1014" s="248" customFormat="1" x14ac:dyDescent="0.2"/>
    <row r="1015" s="248" customFormat="1" x14ac:dyDescent="0.2"/>
    <row r="1016" s="248" customFormat="1" x14ac:dyDescent="0.2"/>
    <row r="1017" s="248" customFormat="1" x14ac:dyDescent="0.2"/>
    <row r="1018" s="248" customFormat="1" x14ac:dyDescent="0.2"/>
    <row r="1019" s="248" customFormat="1" x14ac:dyDescent="0.2"/>
    <row r="1020" s="248" customFormat="1" x14ac:dyDescent="0.2"/>
    <row r="1021" s="248" customFormat="1" x14ac:dyDescent="0.2"/>
    <row r="1022" s="248" customFormat="1" x14ac:dyDescent="0.2"/>
    <row r="1023" s="248" customFormat="1" x14ac:dyDescent="0.2"/>
    <row r="1024" s="248" customFormat="1" x14ac:dyDescent="0.2"/>
    <row r="1025" s="248" customFormat="1" x14ac:dyDescent="0.2"/>
    <row r="1026" s="248" customFormat="1" x14ac:dyDescent="0.2"/>
    <row r="1027" s="248" customFormat="1" x14ac:dyDescent="0.2"/>
    <row r="1028" s="248" customFormat="1" x14ac:dyDescent="0.2"/>
    <row r="1029" s="248" customFormat="1" x14ac:dyDescent="0.2"/>
    <row r="1030" s="248" customFormat="1" x14ac:dyDescent="0.2"/>
    <row r="1031" s="248" customFormat="1" x14ac:dyDescent="0.2"/>
    <row r="1032" s="248" customFormat="1" x14ac:dyDescent="0.2"/>
    <row r="1033" s="248" customFormat="1" x14ac:dyDescent="0.2"/>
    <row r="1034" s="248" customFormat="1" x14ac:dyDescent="0.2"/>
    <row r="1035" s="248" customFormat="1" x14ac:dyDescent="0.2"/>
    <row r="1036" s="248" customFormat="1" x14ac:dyDescent="0.2"/>
    <row r="1037" s="248" customFormat="1" x14ac:dyDescent="0.2"/>
    <row r="1038" s="248" customFormat="1" x14ac:dyDescent="0.2"/>
    <row r="1039" s="248" customFormat="1" x14ac:dyDescent="0.2"/>
    <row r="1040" s="248" customFormat="1" x14ac:dyDescent="0.2"/>
    <row r="1041" s="248" customFormat="1" x14ac:dyDescent="0.2"/>
    <row r="1042" s="248" customFormat="1" x14ac:dyDescent="0.2"/>
    <row r="1043" s="248" customFormat="1" x14ac:dyDescent="0.2"/>
    <row r="1044" s="248" customFormat="1" x14ac:dyDescent="0.2"/>
    <row r="1045" s="248" customFormat="1" x14ac:dyDescent="0.2"/>
    <row r="1046" s="248" customFormat="1" x14ac:dyDescent="0.2"/>
    <row r="1047" s="248" customFormat="1" x14ac:dyDescent="0.2"/>
    <row r="1048" s="248" customFormat="1" x14ac:dyDescent="0.2"/>
    <row r="1049" s="248" customFormat="1" x14ac:dyDescent="0.2"/>
    <row r="1050" s="248" customFormat="1" x14ac:dyDescent="0.2"/>
    <row r="1051" s="248" customFormat="1" x14ac:dyDescent="0.2"/>
    <row r="1052" s="248" customFormat="1" x14ac:dyDescent="0.2"/>
    <row r="1053" s="248" customFormat="1" x14ac:dyDescent="0.2"/>
    <row r="1054" s="248" customFormat="1" x14ac:dyDescent="0.2"/>
    <row r="1055" s="248" customFormat="1" x14ac:dyDescent="0.2"/>
    <row r="1056" s="248" customFormat="1" x14ac:dyDescent="0.2"/>
    <row r="1057" s="248" customFormat="1" x14ac:dyDescent="0.2"/>
    <row r="1058" s="248" customFormat="1" x14ac:dyDescent="0.2"/>
    <row r="1059" s="248" customFormat="1" x14ac:dyDescent="0.2"/>
    <row r="1060" s="248" customFormat="1" x14ac:dyDescent="0.2"/>
    <row r="1061" s="248" customFormat="1" x14ac:dyDescent="0.2"/>
    <row r="1062" s="248" customFormat="1" x14ac:dyDescent="0.2"/>
    <row r="1063" s="248" customFormat="1" x14ac:dyDescent="0.2"/>
    <row r="1064" s="248" customFormat="1" x14ac:dyDescent="0.2"/>
    <row r="1065" s="248" customFormat="1" x14ac:dyDescent="0.2"/>
    <row r="1066" s="248" customFormat="1" x14ac:dyDescent="0.2"/>
    <row r="1067" s="248" customFormat="1" x14ac:dyDescent="0.2"/>
    <row r="1068" s="248" customFormat="1" x14ac:dyDescent="0.2"/>
    <row r="1069" s="248" customFormat="1" x14ac:dyDescent="0.2"/>
    <row r="1070" s="248" customFormat="1" x14ac:dyDescent="0.2"/>
    <row r="1071" s="248" customFormat="1" x14ac:dyDescent="0.2"/>
    <row r="1072" s="248" customFormat="1" x14ac:dyDescent="0.2"/>
    <row r="1073" s="248" customFormat="1" x14ac:dyDescent="0.2"/>
    <row r="1074" s="248" customFormat="1" x14ac:dyDescent="0.2"/>
    <row r="1075" s="248" customFormat="1" x14ac:dyDescent="0.2"/>
    <row r="1076" s="248" customFormat="1" x14ac:dyDescent="0.2"/>
    <row r="1077" s="248" customFormat="1" x14ac:dyDescent="0.2"/>
    <row r="1078" s="248" customFormat="1" x14ac:dyDescent="0.2"/>
    <row r="1079" s="248" customFormat="1" x14ac:dyDescent="0.2"/>
    <row r="1080" s="248" customFormat="1" x14ac:dyDescent="0.2"/>
    <row r="1081" s="248" customFormat="1" x14ac:dyDescent="0.2"/>
    <row r="1082" s="248" customFormat="1" x14ac:dyDescent="0.2"/>
    <row r="1083" s="248" customFormat="1" x14ac:dyDescent="0.2"/>
    <row r="1084" s="248" customFormat="1" x14ac:dyDescent="0.2"/>
    <row r="1085" s="248" customFormat="1" x14ac:dyDescent="0.2"/>
    <row r="1086" s="248" customFormat="1" x14ac:dyDescent="0.2"/>
    <row r="1087" s="248" customFormat="1" x14ac:dyDescent="0.2"/>
    <row r="1088" s="248" customFormat="1" x14ac:dyDescent="0.2"/>
    <row r="1089" s="248" customFormat="1" x14ac:dyDescent="0.2"/>
    <row r="1090" s="248" customFormat="1" x14ac:dyDescent="0.2"/>
    <row r="1091" s="248" customFormat="1" x14ac:dyDescent="0.2"/>
    <row r="1092" s="248" customFormat="1" x14ac:dyDescent="0.2"/>
    <row r="1093" s="248" customFormat="1" x14ac:dyDescent="0.2"/>
    <row r="1094" s="248" customFormat="1" x14ac:dyDescent="0.2"/>
    <row r="1095" s="248" customFormat="1" x14ac:dyDescent="0.2"/>
    <row r="1096" s="248" customFormat="1" x14ac:dyDescent="0.2"/>
    <row r="1097" s="248" customFormat="1" x14ac:dyDescent="0.2"/>
    <row r="1098" s="248" customFormat="1" x14ac:dyDescent="0.2"/>
    <row r="1099" s="248" customFormat="1" x14ac:dyDescent="0.2"/>
    <row r="1100" s="248" customFormat="1" x14ac:dyDescent="0.2"/>
    <row r="1101" s="248" customFormat="1" x14ac:dyDescent="0.2"/>
    <row r="1102" s="248" customFormat="1" x14ac:dyDescent="0.2"/>
    <row r="1103" s="248" customFormat="1" x14ac:dyDescent="0.2"/>
    <row r="1104" s="248" customFormat="1" x14ac:dyDescent="0.2"/>
    <row r="1105" s="248" customFormat="1" x14ac:dyDescent="0.2"/>
    <row r="1106" s="248" customFormat="1" x14ac:dyDescent="0.2"/>
    <row r="1107" s="248" customFormat="1" x14ac:dyDescent="0.2"/>
    <row r="1108" s="248" customFormat="1" x14ac:dyDescent="0.2"/>
    <row r="1109" s="248" customFormat="1" x14ac:dyDescent="0.2"/>
    <row r="1110" s="248" customFormat="1" x14ac:dyDescent="0.2"/>
    <row r="1111" s="248" customFormat="1" x14ac:dyDescent="0.2"/>
    <row r="1112" s="248" customFormat="1" x14ac:dyDescent="0.2"/>
    <row r="1113" s="248" customFormat="1" x14ac:dyDescent="0.2"/>
    <row r="1114" s="248" customFormat="1" x14ac:dyDescent="0.2"/>
    <row r="1115" s="248" customFormat="1" x14ac:dyDescent="0.2"/>
    <row r="1116" s="248" customFormat="1" x14ac:dyDescent="0.2"/>
    <row r="1117" s="248" customFormat="1" x14ac:dyDescent="0.2"/>
    <row r="1118" s="248" customFormat="1" x14ac:dyDescent="0.2"/>
    <row r="1119" s="248" customFormat="1" x14ac:dyDescent="0.2"/>
    <row r="1120" s="248" customFormat="1" x14ac:dyDescent="0.2"/>
    <row r="1121" s="248" customFormat="1" x14ac:dyDescent="0.2"/>
    <row r="1122" s="248" customFormat="1" x14ac:dyDescent="0.2"/>
    <row r="1123" s="248" customFormat="1" x14ac:dyDescent="0.2"/>
    <row r="1124" s="248" customFormat="1" x14ac:dyDescent="0.2"/>
    <row r="1125" s="248" customFormat="1" x14ac:dyDescent="0.2"/>
    <row r="1126" s="248" customFormat="1" x14ac:dyDescent="0.2"/>
    <row r="1127" s="248" customFormat="1" x14ac:dyDescent="0.2"/>
    <row r="1128" s="248" customFormat="1" x14ac:dyDescent="0.2"/>
    <row r="1129" s="248" customFormat="1" x14ac:dyDescent="0.2"/>
    <row r="1130" s="248" customFormat="1" x14ac:dyDescent="0.2"/>
    <row r="1131" s="248" customFormat="1" x14ac:dyDescent="0.2"/>
    <row r="1132" s="248" customFormat="1" x14ac:dyDescent="0.2"/>
    <row r="1133" s="248" customFormat="1" x14ac:dyDescent="0.2"/>
    <row r="1134" s="248" customFormat="1" x14ac:dyDescent="0.2"/>
    <row r="1135" s="248" customFormat="1" x14ac:dyDescent="0.2"/>
    <row r="1136" s="248" customFormat="1" x14ac:dyDescent="0.2"/>
    <row r="1137" s="248" customFormat="1" x14ac:dyDescent="0.2"/>
    <row r="1138" s="248" customFormat="1" x14ac:dyDescent="0.2"/>
    <row r="1139" s="248" customFormat="1" x14ac:dyDescent="0.2"/>
    <row r="1140" s="248" customFormat="1" x14ac:dyDescent="0.2"/>
    <row r="1141" s="248" customFormat="1" x14ac:dyDescent="0.2"/>
    <row r="1142" s="248" customFormat="1" x14ac:dyDescent="0.2"/>
    <row r="1143" s="248" customFormat="1" x14ac:dyDescent="0.2"/>
    <row r="1144" s="248" customFormat="1" x14ac:dyDescent="0.2"/>
    <row r="1145" s="248" customFormat="1" x14ac:dyDescent="0.2"/>
    <row r="1146" s="248" customFormat="1" x14ac:dyDescent="0.2"/>
    <row r="1147" s="248" customFormat="1" x14ac:dyDescent="0.2"/>
    <row r="1148" s="248" customFormat="1" x14ac:dyDescent="0.2"/>
    <row r="1149" s="248" customFormat="1" x14ac:dyDescent="0.2"/>
    <row r="1150" s="248" customFormat="1" x14ac:dyDescent="0.2"/>
    <row r="1151" s="248" customFormat="1" x14ac:dyDescent="0.2"/>
    <row r="1152" s="248" customFormat="1" x14ac:dyDescent="0.2"/>
    <row r="1153" s="248" customFormat="1" x14ac:dyDescent="0.2"/>
    <row r="1154" s="248" customFormat="1" x14ac:dyDescent="0.2"/>
    <row r="1155" s="248" customFormat="1" x14ac:dyDescent="0.2"/>
    <row r="1156" s="248" customFormat="1" x14ac:dyDescent="0.2"/>
    <row r="1157" s="248" customFormat="1" x14ac:dyDescent="0.2"/>
    <row r="1158" s="248" customFormat="1" x14ac:dyDescent="0.2"/>
    <row r="1159" s="248" customFormat="1" x14ac:dyDescent="0.2"/>
    <row r="1160" s="248" customFormat="1" x14ac:dyDescent="0.2"/>
    <row r="1161" s="248" customFormat="1" x14ac:dyDescent="0.2"/>
    <row r="1162" s="248" customFormat="1" x14ac:dyDescent="0.2"/>
    <row r="1163" s="248" customFormat="1" x14ac:dyDescent="0.2"/>
    <row r="1164" s="248" customFormat="1" x14ac:dyDescent="0.2"/>
    <row r="1165" s="248" customFormat="1" x14ac:dyDescent="0.2"/>
    <row r="1166" s="248" customFormat="1" x14ac:dyDescent="0.2"/>
    <row r="1167" s="248" customFormat="1" x14ac:dyDescent="0.2"/>
    <row r="1168" s="248" customFormat="1" x14ac:dyDescent="0.2"/>
    <row r="1169" s="248" customFormat="1" x14ac:dyDescent="0.2"/>
    <row r="1170" s="248" customFormat="1" x14ac:dyDescent="0.2"/>
    <row r="1171" s="248" customFormat="1" x14ac:dyDescent="0.2"/>
    <row r="1172" s="248" customFormat="1" x14ac:dyDescent="0.2"/>
    <row r="1173" s="248" customFormat="1" x14ac:dyDescent="0.2"/>
    <row r="1174" s="248" customFormat="1" x14ac:dyDescent="0.2"/>
    <row r="1175" s="248" customFormat="1" x14ac:dyDescent="0.2"/>
    <row r="1176" s="248" customFormat="1" x14ac:dyDescent="0.2"/>
    <row r="1177" s="248" customFormat="1" x14ac:dyDescent="0.2"/>
    <row r="1178" s="248" customFormat="1" x14ac:dyDescent="0.2"/>
    <row r="1179" s="248" customFormat="1" x14ac:dyDescent="0.2"/>
    <row r="1180" s="248" customFormat="1" x14ac:dyDescent="0.2"/>
    <row r="1181" s="248" customFormat="1" x14ac:dyDescent="0.2"/>
    <row r="1182" s="248" customFormat="1" x14ac:dyDescent="0.2"/>
    <row r="1183" s="248" customFormat="1" x14ac:dyDescent="0.2"/>
    <row r="1184" s="248" customFormat="1" x14ac:dyDescent="0.2"/>
    <row r="1185" s="248" customFormat="1" x14ac:dyDescent="0.2"/>
    <row r="1186" s="248" customFormat="1" x14ac:dyDescent="0.2"/>
    <row r="1187" s="248" customFormat="1" x14ac:dyDescent="0.2"/>
    <row r="1188" s="248" customFormat="1" x14ac:dyDescent="0.2"/>
    <row r="1189" s="248" customFormat="1" x14ac:dyDescent="0.2"/>
    <row r="1190" s="248" customFormat="1" x14ac:dyDescent="0.2"/>
    <row r="1191" s="248" customFormat="1" x14ac:dyDescent="0.2"/>
    <row r="1192" s="248" customFormat="1" x14ac:dyDescent="0.2"/>
  </sheetData>
  <phoneticPr fontId="9" type="noConversion"/>
  <pageMargins left="0.75" right="0.75" top="1" bottom="1" header="0.5" footer="0.5"/>
  <pageSetup paperSize="9" scale="75" firstPageNumber="0" orientation="portrait" useFirstPageNumber="1" horizontalDpi="4294967292" r:id="rId1"/>
  <headerFooter alignWithMargins="0">
    <oddFooter>&amp;RPagina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1"/>
  <sheetViews>
    <sheetView workbookViewId="0">
      <selection activeCell="N20" sqref="N20"/>
    </sheetView>
  </sheetViews>
  <sheetFormatPr defaultColWidth="8.85546875" defaultRowHeight="12.75" x14ac:dyDescent="0.2"/>
  <cols>
    <col min="3" max="5" width="3.28515625" bestFit="1" customWidth="1"/>
    <col min="6" max="6" width="16" bestFit="1" customWidth="1"/>
    <col min="7" max="7" width="16.85546875" bestFit="1" customWidth="1"/>
    <col min="8" max="8" width="4.42578125" bestFit="1" customWidth="1"/>
    <col min="9" max="9" width="16" bestFit="1" customWidth="1"/>
    <col min="10" max="10" width="16.85546875" customWidth="1"/>
  </cols>
  <sheetData>
    <row r="2" spans="1:10" ht="18" x14ac:dyDescent="0.25">
      <c r="A2" s="376" t="s">
        <v>308</v>
      </c>
    </row>
    <row r="4" spans="1:10" ht="18" x14ac:dyDescent="0.25">
      <c r="A4" s="175" t="s">
        <v>516</v>
      </c>
      <c r="B4" s="19"/>
      <c r="C4" s="21"/>
      <c r="D4" s="21"/>
      <c r="E4" s="21"/>
      <c r="F4" s="19"/>
      <c r="G4" s="15"/>
      <c r="H4" s="15"/>
      <c r="I4" s="15"/>
      <c r="J4" s="15"/>
    </row>
    <row r="5" spans="1:10" ht="18" x14ac:dyDescent="0.25">
      <c r="A5" s="19"/>
      <c r="B5" s="19"/>
      <c r="C5" s="21"/>
      <c r="D5" s="21"/>
      <c r="E5" s="21"/>
      <c r="F5" s="19"/>
      <c r="G5" s="15"/>
      <c r="H5" s="15"/>
      <c r="I5" s="15"/>
      <c r="J5" s="15"/>
    </row>
    <row r="6" spans="1:10" ht="18" x14ac:dyDescent="0.25">
      <c r="A6" s="26"/>
      <c r="B6" s="316"/>
      <c r="C6" s="28"/>
      <c r="D6" s="28"/>
      <c r="E6" s="28"/>
      <c r="F6" s="27"/>
      <c r="G6" s="15"/>
      <c r="H6" s="15"/>
      <c r="I6" s="15"/>
      <c r="J6" s="15"/>
    </row>
    <row r="7" spans="1:10" ht="18" x14ac:dyDescent="0.25">
      <c r="A7" s="29"/>
      <c r="B7" s="15"/>
      <c r="C7" s="15"/>
      <c r="D7" s="15"/>
      <c r="E7" s="15"/>
      <c r="F7" s="194"/>
      <c r="G7" s="196" t="s">
        <v>498</v>
      </c>
      <c r="H7" s="176"/>
      <c r="I7" s="30"/>
      <c r="J7" s="195" t="s">
        <v>563</v>
      </c>
    </row>
    <row r="8" spans="1:10" ht="18.75" x14ac:dyDescent="0.3">
      <c r="A8" s="177"/>
      <c r="B8" s="15"/>
      <c r="C8" s="15"/>
      <c r="D8" s="15"/>
      <c r="E8" s="15"/>
      <c r="F8" s="178" t="s">
        <v>66</v>
      </c>
      <c r="G8" s="178" t="s">
        <v>66</v>
      </c>
      <c r="H8" s="178"/>
      <c r="I8" s="178" t="s">
        <v>66</v>
      </c>
      <c r="J8" s="178" t="s">
        <v>66</v>
      </c>
    </row>
    <row r="9" spans="1:10" ht="18.75" x14ac:dyDescent="0.3">
      <c r="A9" s="177"/>
      <c r="B9" s="15"/>
      <c r="C9" s="15"/>
      <c r="D9" s="15"/>
      <c r="E9" s="15"/>
      <c r="F9" s="501" t="s">
        <v>45</v>
      </c>
      <c r="G9" s="501" t="s">
        <v>45</v>
      </c>
      <c r="H9" s="501" t="s">
        <v>45</v>
      </c>
      <c r="I9" s="501" t="s">
        <v>45</v>
      </c>
      <c r="J9" s="501" t="s">
        <v>45</v>
      </c>
    </row>
    <row r="10" spans="1:10" ht="15.75" x14ac:dyDescent="0.25">
      <c r="A10" s="197" t="s">
        <v>89</v>
      </c>
      <c r="B10" s="198"/>
      <c r="C10" s="198"/>
      <c r="D10" s="198"/>
      <c r="E10" s="198"/>
      <c r="F10" s="516" t="s">
        <v>45</v>
      </c>
      <c r="G10" s="517" t="s">
        <v>45</v>
      </c>
      <c r="H10" s="517" t="s">
        <v>45</v>
      </c>
      <c r="I10" s="517" t="s">
        <v>45</v>
      </c>
      <c r="J10" s="516" t="s">
        <v>45</v>
      </c>
    </row>
    <row r="11" spans="1:10" ht="15" x14ac:dyDescent="0.2">
      <c r="A11" s="200"/>
      <c r="B11" s="198"/>
      <c r="C11" s="198"/>
      <c r="D11" s="198"/>
      <c r="E11" s="198"/>
      <c r="F11" s="516" t="s">
        <v>45</v>
      </c>
      <c r="G11" s="517" t="s">
        <v>45</v>
      </c>
      <c r="H11" s="517" t="s">
        <v>45</v>
      </c>
      <c r="I11" s="517" t="s">
        <v>45</v>
      </c>
      <c r="J11" s="516" t="s">
        <v>45</v>
      </c>
    </row>
    <row r="12" spans="1:10" ht="15" x14ac:dyDescent="0.2">
      <c r="A12" s="201" t="s">
        <v>179</v>
      </c>
      <c r="B12" s="198"/>
      <c r="C12" s="198"/>
      <c r="D12" s="198"/>
      <c r="E12" s="198"/>
      <c r="F12" s="516" t="s">
        <v>45</v>
      </c>
      <c r="G12" s="517" t="s">
        <v>45</v>
      </c>
      <c r="H12" s="517" t="s">
        <v>45</v>
      </c>
      <c r="I12" s="516" t="s">
        <v>45</v>
      </c>
      <c r="J12" s="516" t="s">
        <v>45</v>
      </c>
    </row>
    <row r="13" spans="1:10" ht="15" x14ac:dyDescent="0.2">
      <c r="A13" s="201" t="s">
        <v>700</v>
      </c>
      <c r="B13" s="198"/>
      <c r="C13" s="198"/>
      <c r="D13" s="198"/>
      <c r="E13" s="198"/>
      <c r="F13" s="662">
        <v>14251551</v>
      </c>
      <c r="G13" s="517" t="s">
        <v>45</v>
      </c>
      <c r="H13" s="517" t="s">
        <v>45</v>
      </c>
      <c r="I13" s="662">
        <v>14390151</v>
      </c>
      <c r="J13" s="516" t="s">
        <v>45</v>
      </c>
    </row>
    <row r="14" spans="1:10" ht="15" x14ac:dyDescent="0.2">
      <c r="A14" s="201"/>
      <c r="B14" s="198"/>
      <c r="C14" s="198"/>
      <c r="D14" s="198"/>
      <c r="E14" s="198"/>
      <c r="F14" s="516" t="s">
        <v>45</v>
      </c>
      <c r="G14" s="517" t="s">
        <v>45</v>
      </c>
      <c r="H14" s="517" t="s">
        <v>45</v>
      </c>
      <c r="I14" s="516" t="s">
        <v>45</v>
      </c>
      <c r="J14" s="516" t="s">
        <v>45</v>
      </c>
    </row>
    <row r="15" spans="1:10" ht="15" x14ac:dyDescent="0.2">
      <c r="A15" s="201" t="s">
        <v>539</v>
      </c>
      <c r="B15" s="198"/>
      <c r="C15" s="198"/>
      <c r="D15" s="198"/>
      <c r="E15" s="198"/>
      <c r="F15" s="662" t="s">
        <v>45</v>
      </c>
      <c r="G15" s="517" t="s">
        <v>45</v>
      </c>
      <c r="H15" s="517" t="s">
        <v>45</v>
      </c>
      <c r="I15" s="662" t="s">
        <v>45</v>
      </c>
      <c r="J15" s="516" t="s">
        <v>45</v>
      </c>
    </row>
    <row r="16" spans="1:10" ht="15" x14ac:dyDescent="0.2">
      <c r="A16" s="201"/>
      <c r="B16" s="198"/>
      <c r="C16" s="198"/>
      <c r="D16" s="198"/>
      <c r="E16" s="198"/>
      <c r="F16" s="521" t="s">
        <v>45</v>
      </c>
      <c r="G16" s="517" t="s">
        <v>45</v>
      </c>
      <c r="H16" s="517" t="s">
        <v>45</v>
      </c>
      <c r="I16" s="521" t="s">
        <v>45</v>
      </c>
      <c r="J16" s="516" t="s">
        <v>45</v>
      </c>
    </row>
    <row r="17" spans="1:10" ht="15" x14ac:dyDescent="0.2">
      <c r="A17" s="201"/>
      <c r="B17" s="198"/>
      <c r="C17" s="198"/>
      <c r="D17" s="198"/>
      <c r="E17" s="198"/>
      <c r="F17" s="516" t="s">
        <v>45</v>
      </c>
      <c r="G17" s="516" t="s">
        <v>45</v>
      </c>
      <c r="H17" s="517" t="s">
        <v>45</v>
      </c>
      <c r="I17" s="517" t="s">
        <v>45</v>
      </c>
      <c r="J17" s="516" t="s">
        <v>45</v>
      </c>
    </row>
    <row r="18" spans="1:10" ht="15.75" x14ac:dyDescent="0.25">
      <c r="A18" s="202" t="s">
        <v>540</v>
      </c>
      <c r="B18" s="198"/>
      <c r="C18" s="198"/>
      <c r="D18" s="198"/>
      <c r="E18" s="198"/>
      <c r="F18" s="516" t="s">
        <v>45</v>
      </c>
      <c r="G18" s="663">
        <v>14251551</v>
      </c>
      <c r="H18" s="517" t="s">
        <v>45</v>
      </c>
      <c r="I18" s="517" t="s">
        <v>45</v>
      </c>
      <c r="J18" s="662">
        <v>14390151</v>
      </c>
    </row>
    <row r="19" spans="1:10" ht="15" x14ac:dyDescent="0.2">
      <c r="A19" s="201"/>
      <c r="B19" s="198"/>
      <c r="C19" s="198"/>
      <c r="D19" s="198"/>
      <c r="E19" s="198"/>
      <c r="F19" s="516" t="s">
        <v>45</v>
      </c>
      <c r="G19" s="517" t="s">
        <v>45</v>
      </c>
      <c r="H19" s="517" t="s">
        <v>45</v>
      </c>
      <c r="I19" s="517" t="s">
        <v>45</v>
      </c>
      <c r="J19" s="516" t="s">
        <v>45</v>
      </c>
    </row>
    <row r="20" spans="1:10" ht="15" x14ac:dyDescent="0.2">
      <c r="A20" s="201"/>
      <c r="B20" s="198"/>
      <c r="C20" s="198"/>
      <c r="D20" s="198"/>
      <c r="E20" s="198"/>
      <c r="F20" s="516" t="s">
        <v>45</v>
      </c>
      <c r="G20" s="517" t="s">
        <v>45</v>
      </c>
      <c r="H20" s="517" t="s">
        <v>45</v>
      </c>
      <c r="I20" s="517" t="s">
        <v>45</v>
      </c>
      <c r="J20" s="516" t="s">
        <v>45</v>
      </c>
    </row>
    <row r="21" spans="1:10" ht="15.75" x14ac:dyDescent="0.25">
      <c r="A21" s="202" t="s">
        <v>90</v>
      </c>
      <c r="B21" s="198"/>
      <c r="C21" s="198"/>
      <c r="D21" s="198"/>
      <c r="E21" s="198"/>
      <c r="F21" s="516" t="s">
        <v>45</v>
      </c>
      <c r="G21" s="517" t="s">
        <v>45</v>
      </c>
      <c r="H21" s="517" t="s">
        <v>45</v>
      </c>
      <c r="I21" s="517" t="s">
        <v>45</v>
      </c>
      <c r="J21" s="516" t="s">
        <v>45</v>
      </c>
    </row>
    <row r="22" spans="1:10" ht="15" x14ac:dyDescent="0.2">
      <c r="A22" s="201"/>
      <c r="B22" s="198"/>
      <c r="C22" s="198"/>
      <c r="D22" s="198"/>
      <c r="E22" s="198"/>
      <c r="F22" s="516" t="s">
        <v>45</v>
      </c>
      <c r="G22" s="517" t="s">
        <v>45</v>
      </c>
      <c r="H22" s="517" t="s">
        <v>45</v>
      </c>
      <c r="I22" s="517" t="s">
        <v>45</v>
      </c>
      <c r="J22" s="516" t="s">
        <v>45</v>
      </c>
    </row>
    <row r="23" spans="1:10" ht="15" x14ac:dyDescent="0.2">
      <c r="A23" s="204" t="s">
        <v>702</v>
      </c>
      <c r="B23" s="198"/>
      <c r="C23" s="198"/>
      <c r="D23" s="198"/>
      <c r="E23" s="198"/>
      <c r="F23" s="662">
        <v>9847571</v>
      </c>
      <c r="G23" s="517" t="s">
        <v>45</v>
      </c>
      <c r="H23" s="517" t="s">
        <v>45</v>
      </c>
      <c r="I23" s="662">
        <v>10787473</v>
      </c>
      <c r="J23" s="516" t="s">
        <v>45</v>
      </c>
    </row>
    <row r="24" spans="1:10" ht="15" x14ac:dyDescent="0.2">
      <c r="A24" s="204"/>
      <c r="B24" s="198"/>
      <c r="C24" s="198"/>
      <c r="D24" s="198"/>
      <c r="E24" s="198"/>
      <c r="F24" s="516" t="s">
        <v>45</v>
      </c>
      <c r="G24" s="517" t="s">
        <v>45</v>
      </c>
      <c r="H24" s="517" t="s">
        <v>45</v>
      </c>
      <c r="I24" s="516" t="s">
        <v>45</v>
      </c>
      <c r="J24" s="516" t="s">
        <v>45</v>
      </c>
    </row>
    <row r="25" spans="1:10" ht="15" x14ac:dyDescent="0.2">
      <c r="A25" s="270" t="s">
        <v>701</v>
      </c>
      <c r="B25" s="198"/>
      <c r="C25" s="198"/>
      <c r="D25" s="198"/>
      <c r="E25" s="198"/>
      <c r="F25" s="516" t="s">
        <v>45</v>
      </c>
      <c r="G25" s="517" t="s">
        <v>45</v>
      </c>
      <c r="H25" s="517" t="s">
        <v>45</v>
      </c>
      <c r="I25" s="516" t="s">
        <v>45</v>
      </c>
      <c r="J25" s="516" t="s">
        <v>45</v>
      </c>
    </row>
    <row r="26" spans="1:10" ht="15.75" x14ac:dyDescent="0.25">
      <c r="A26" s="204" t="s">
        <v>703</v>
      </c>
      <c r="B26" s="198"/>
      <c r="C26" s="198"/>
      <c r="D26" s="198"/>
      <c r="E26" s="198"/>
      <c r="F26" s="662">
        <v>1215809</v>
      </c>
      <c r="G26" s="664" t="s">
        <v>45</v>
      </c>
      <c r="H26" s="664" t="s">
        <v>45</v>
      </c>
      <c r="I26" s="662">
        <v>1068438</v>
      </c>
      <c r="J26" s="664" t="s">
        <v>45</v>
      </c>
    </row>
    <row r="27" spans="1:10" ht="15.75" x14ac:dyDescent="0.25">
      <c r="A27" s="204"/>
      <c r="B27" s="198"/>
      <c r="C27" s="198"/>
      <c r="D27" s="198"/>
      <c r="E27" s="198"/>
      <c r="F27" s="517" t="s">
        <v>45</v>
      </c>
      <c r="G27" s="664" t="s">
        <v>45</v>
      </c>
      <c r="H27" s="664" t="s">
        <v>45</v>
      </c>
      <c r="I27" s="517" t="s">
        <v>45</v>
      </c>
      <c r="J27" s="664" t="s">
        <v>45</v>
      </c>
    </row>
    <row r="28" spans="1:10" ht="15" x14ac:dyDescent="0.2">
      <c r="A28" s="201" t="s">
        <v>704</v>
      </c>
      <c r="B28" s="198"/>
      <c r="C28" s="198"/>
      <c r="D28" s="198"/>
      <c r="E28" s="198"/>
      <c r="F28" s="662">
        <v>2428142</v>
      </c>
      <c r="G28" s="517" t="s">
        <v>45</v>
      </c>
      <c r="H28" s="517" t="s">
        <v>45</v>
      </c>
      <c r="I28" s="662">
        <v>2213057</v>
      </c>
      <c r="J28" s="516" t="s">
        <v>45</v>
      </c>
    </row>
    <row r="29" spans="1:10" ht="15" x14ac:dyDescent="0.2">
      <c r="A29" s="201"/>
      <c r="B29" s="198"/>
      <c r="C29" s="198"/>
      <c r="D29" s="198"/>
      <c r="E29" s="198"/>
      <c r="F29" s="521" t="s">
        <v>45</v>
      </c>
      <c r="G29" s="517" t="s">
        <v>45</v>
      </c>
      <c r="H29" s="517" t="s">
        <v>45</v>
      </c>
      <c r="I29" s="521" t="s">
        <v>45</v>
      </c>
      <c r="J29" s="516" t="s">
        <v>45</v>
      </c>
    </row>
    <row r="30" spans="1:10" ht="15.75" x14ac:dyDescent="0.25">
      <c r="A30" s="204"/>
      <c r="B30" s="198"/>
      <c r="C30" s="198"/>
      <c r="D30" s="198"/>
      <c r="E30" s="198"/>
      <c r="F30" s="516" t="s">
        <v>45</v>
      </c>
      <c r="G30" s="516" t="s">
        <v>45</v>
      </c>
      <c r="H30" s="664" t="s">
        <v>45</v>
      </c>
      <c r="I30" s="664" t="s">
        <v>45</v>
      </c>
      <c r="J30" s="516" t="s">
        <v>45</v>
      </c>
    </row>
    <row r="31" spans="1:10" ht="15.75" x14ac:dyDescent="0.25">
      <c r="A31" s="202" t="s">
        <v>543</v>
      </c>
      <c r="B31" s="198"/>
      <c r="C31" s="198"/>
      <c r="D31" s="198"/>
      <c r="E31" s="198"/>
      <c r="F31" s="516" t="s">
        <v>45</v>
      </c>
      <c r="G31" s="663">
        <v>13491522</v>
      </c>
      <c r="H31" s="517" t="s">
        <v>45</v>
      </c>
      <c r="I31" s="517" t="s">
        <v>45</v>
      </c>
      <c r="J31" s="662">
        <v>14068968</v>
      </c>
    </row>
    <row r="32" spans="1:10" ht="15.75" x14ac:dyDescent="0.25">
      <c r="A32" s="202"/>
      <c r="B32" s="198"/>
      <c r="C32" s="198"/>
      <c r="D32" s="198"/>
      <c r="E32" s="198"/>
      <c r="F32" s="516" t="s">
        <v>45</v>
      </c>
      <c r="G32" s="521" t="s">
        <v>45</v>
      </c>
      <c r="H32" s="517" t="s">
        <v>45</v>
      </c>
      <c r="I32" s="517" t="s">
        <v>45</v>
      </c>
      <c r="J32" s="521" t="s">
        <v>45</v>
      </c>
    </row>
    <row r="33" spans="1:10" ht="15.75" x14ac:dyDescent="0.25">
      <c r="A33" s="202"/>
      <c r="B33" s="198"/>
      <c r="C33" s="198"/>
      <c r="D33" s="198"/>
      <c r="E33" s="198"/>
      <c r="F33" s="516" t="s">
        <v>45</v>
      </c>
      <c r="G33" s="517" t="s">
        <v>45</v>
      </c>
      <c r="H33" s="517" t="s">
        <v>45</v>
      </c>
      <c r="I33" s="517" t="s">
        <v>45</v>
      </c>
      <c r="J33" s="516" t="s">
        <v>45</v>
      </c>
    </row>
    <row r="34" spans="1:10" ht="15" x14ac:dyDescent="0.2">
      <c r="A34" s="201"/>
      <c r="B34" s="198"/>
      <c r="C34" s="198"/>
      <c r="D34" s="198"/>
      <c r="E34" s="198"/>
      <c r="F34" s="516" t="s">
        <v>45</v>
      </c>
      <c r="G34" s="663">
        <v>760029</v>
      </c>
      <c r="H34" s="517" t="s">
        <v>45</v>
      </c>
      <c r="I34" s="517" t="s">
        <v>45</v>
      </c>
      <c r="J34" s="663">
        <v>321182</v>
      </c>
    </row>
    <row r="35" spans="1:10" ht="15" x14ac:dyDescent="0.2">
      <c r="A35" s="204"/>
      <c r="B35" s="198"/>
      <c r="C35" s="198"/>
      <c r="D35" s="198"/>
      <c r="E35" s="198"/>
      <c r="F35" s="516" t="s">
        <v>45</v>
      </c>
      <c r="G35" s="517" t="s">
        <v>45</v>
      </c>
      <c r="H35" s="517" t="s">
        <v>45</v>
      </c>
      <c r="I35" s="517" t="s">
        <v>45</v>
      </c>
      <c r="J35" s="516" t="s">
        <v>45</v>
      </c>
    </row>
    <row r="36" spans="1:10" ht="15" x14ac:dyDescent="0.2">
      <c r="A36" s="201" t="s">
        <v>544</v>
      </c>
      <c r="B36" s="198"/>
      <c r="C36" s="198"/>
      <c r="D36" s="198"/>
      <c r="E36" s="198"/>
      <c r="F36" s="516" t="s">
        <v>45</v>
      </c>
      <c r="G36" s="662">
        <v>-758400</v>
      </c>
      <c r="H36" s="517" t="s">
        <v>45</v>
      </c>
      <c r="I36" s="517" t="s">
        <v>45</v>
      </c>
      <c r="J36" s="662">
        <v>-899677</v>
      </c>
    </row>
    <row r="37" spans="1:10" ht="15" x14ac:dyDescent="0.2">
      <c r="A37" s="204"/>
      <c r="B37" s="198"/>
      <c r="C37" s="198"/>
      <c r="D37" s="198"/>
      <c r="E37" s="198"/>
      <c r="F37" s="516" t="s">
        <v>45</v>
      </c>
      <c r="G37" s="521" t="s">
        <v>45</v>
      </c>
      <c r="H37" s="517" t="s">
        <v>45</v>
      </c>
      <c r="I37" s="517" t="s">
        <v>45</v>
      </c>
      <c r="J37" s="521" t="s">
        <v>45</v>
      </c>
    </row>
    <row r="38" spans="1:10" ht="15" x14ac:dyDescent="0.2">
      <c r="A38" s="204"/>
      <c r="B38" s="198"/>
      <c r="C38" s="198"/>
      <c r="D38" s="198"/>
      <c r="E38" s="198"/>
      <c r="F38" s="516" t="s">
        <v>45</v>
      </c>
      <c r="G38" s="517" t="s">
        <v>45</v>
      </c>
      <c r="H38" s="517" t="s">
        <v>45</v>
      </c>
      <c r="I38" s="517" t="s">
        <v>45</v>
      </c>
      <c r="J38" s="517" t="s">
        <v>45</v>
      </c>
    </row>
    <row r="39" spans="1:10" ht="15.75" x14ac:dyDescent="0.25">
      <c r="A39" s="202" t="s">
        <v>177</v>
      </c>
      <c r="B39" s="198"/>
      <c r="C39" s="198"/>
      <c r="D39" s="198"/>
      <c r="E39" s="198"/>
      <c r="F39" s="516" t="s">
        <v>45</v>
      </c>
      <c r="G39" s="516" t="s">
        <v>45</v>
      </c>
      <c r="H39" s="517" t="s">
        <v>45</v>
      </c>
      <c r="I39" s="517" t="s">
        <v>45</v>
      </c>
      <c r="J39" s="516" t="s">
        <v>45</v>
      </c>
    </row>
    <row r="40" spans="1:10" ht="15.75" x14ac:dyDescent="0.25">
      <c r="A40" s="202" t="s">
        <v>178</v>
      </c>
      <c r="B40" s="198"/>
      <c r="C40" s="198"/>
      <c r="D40" s="198"/>
      <c r="E40" s="198"/>
      <c r="F40" s="516" t="s">
        <v>45</v>
      </c>
      <c r="G40" s="663">
        <v>1629</v>
      </c>
      <c r="H40" s="517" t="s">
        <v>45</v>
      </c>
      <c r="I40" s="517" t="s">
        <v>45</v>
      </c>
      <c r="J40" s="663">
        <v>-578495</v>
      </c>
    </row>
    <row r="41" spans="1:10" ht="15" x14ac:dyDescent="0.2">
      <c r="A41" s="204"/>
      <c r="B41" s="198"/>
      <c r="C41" s="198"/>
      <c r="D41" s="198"/>
      <c r="E41" s="198"/>
      <c r="F41" s="516" t="s">
        <v>45</v>
      </c>
      <c r="G41" s="517" t="s">
        <v>45</v>
      </c>
      <c r="H41" s="517" t="s">
        <v>45</v>
      </c>
      <c r="I41" s="517" t="s">
        <v>45</v>
      </c>
      <c r="J41" s="516" t="s">
        <v>45</v>
      </c>
    </row>
    <row r="42" spans="1:10" ht="15" x14ac:dyDescent="0.2">
      <c r="A42" s="201" t="s">
        <v>545</v>
      </c>
      <c r="B42" s="198"/>
      <c r="C42" s="198"/>
      <c r="D42" s="198"/>
      <c r="E42" s="198"/>
      <c r="F42" s="662" t="s">
        <v>45</v>
      </c>
      <c r="G42" s="517" t="s">
        <v>45</v>
      </c>
      <c r="H42" s="517" t="s">
        <v>45</v>
      </c>
      <c r="I42" s="662" t="s">
        <v>45</v>
      </c>
      <c r="J42" s="516" t="s">
        <v>45</v>
      </c>
    </row>
    <row r="43" spans="1:10" ht="15" x14ac:dyDescent="0.2">
      <c r="A43" s="201"/>
      <c r="B43" s="198"/>
      <c r="C43" s="198"/>
      <c r="D43" s="198"/>
      <c r="E43" s="198"/>
      <c r="F43" s="516" t="s">
        <v>45</v>
      </c>
      <c r="G43" s="517" t="s">
        <v>45</v>
      </c>
      <c r="H43" s="517" t="s">
        <v>45</v>
      </c>
      <c r="I43" s="516" t="s">
        <v>45</v>
      </c>
      <c r="J43" s="516" t="s">
        <v>45</v>
      </c>
    </row>
    <row r="44" spans="1:10" ht="15.75" x14ac:dyDescent="0.25">
      <c r="A44" s="204" t="s">
        <v>546</v>
      </c>
      <c r="B44" s="198"/>
      <c r="C44" s="198"/>
      <c r="D44" s="198"/>
      <c r="E44" s="198"/>
      <c r="F44" s="662" t="s">
        <v>45</v>
      </c>
      <c r="G44" s="664" t="s">
        <v>45</v>
      </c>
      <c r="H44" s="664" t="s">
        <v>45</v>
      </c>
      <c r="I44" s="662" t="s">
        <v>45</v>
      </c>
      <c r="J44" s="665" t="s">
        <v>45</v>
      </c>
    </row>
    <row r="45" spans="1:10" ht="15.75" x14ac:dyDescent="0.25">
      <c r="A45" s="204"/>
      <c r="B45" s="198"/>
      <c r="C45" s="198"/>
      <c r="D45" s="198"/>
      <c r="E45" s="198"/>
      <c r="F45" s="666" t="s">
        <v>45</v>
      </c>
      <c r="G45" s="664" t="s">
        <v>45</v>
      </c>
      <c r="H45" s="664" t="s">
        <v>45</v>
      </c>
      <c r="I45" s="666" t="s">
        <v>45</v>
      </c>
      <c r="J45" s="665" t="s">
        <v>45</v>
      </c>
    </row>
    <row r="46" spans="1:10" ht="15" x14ac:dyDescent="0.2">
      <c r="A46" s="201"/>
      <c r="B46" s="198"/>
      <c r="C46" s="198"/>
      <c r="D46" s="198"/>
      <c r="E46" s="198"/>
      <c r="F46" s="516" t="s">
        <v>45</v>
      </c>
      <c r="G46" s="516" t="s">
        <v>45</v>
      </c>
      <c r="H46" s="517" t="s">
        <v>45</v>
      </c>
      <c r="I46" s="517" t="s">
        <v>45</v>
      </c>
      <c r="J46" s="516" t="s">
        <v>45</v>
      </c>
    </row>
    <row r="47" spans="1:10" ht="15" x14ac:dyDescent="0.2">
      <c r="A47" s="201" t="s">
        <v>547</v>
      </c>
      <c r="B47" s="198"/>
      <c r="C47" s="198"/>
      <c r="D47" s="198"/>
      <c r="E47" s="198"/>
      <c r="F47" s="516" t="s">
        <v>45</v>
      </c>
      <c r="G47" s="663" t="s">
        <v>45</v>
      </c>
      <c r="H47" s="517" t="s">
        <v>45</v>
      </c>
      <c r="I47" s="517" t="s">
        <v>45</v>
      </c>
      <c r="J47" s="662" t="s">
        <v>45</v>
      </c>
    </row>
    <row r="48" spans="1:10" ht="15" x14ac:dyDescent="0.2">
      <c r="A48" s="201"/>
      <c r="B48" s="198"/>
      <c r="C48" s="198"/>
      <c r="D48" s="198"/>
      <c r="E48" s="198"/>
      <c r="F48" s="516" t="s">
        <v>45</v>
      </c>
      <c r="G48" s="517" t="s">
        <v>45</v>
      </c>
      <c r="H48" s="517" t="s">
        <v>45</v>
      </c>
      <c r="I48" s="517" t="s">
        <v>45</v>
      </c>
      <c r="J48" s="516" t="s">
        <v>45</v>
      </c>
    </row>
    <row r="49" spans="1:10" ht="15.75" x14ac:dyDescent="0.25">
      <c r="A49" s="202"/>
      <c r="B49" s="198"/>
      <c r="C49" s="198"/>
      <c r="D49" s="198"/>
      <c r="E49" s="198"/>
      <c r="F49" s="517" t="s">
        <v>45</v>
      </c>
      <c r="G49" s="517" t="s">
        <v>45</v>
      </c>
      <c r="H49" s="517" t="s">
        <v>45</v>
      </c>
      <c r="I49" s="517" t="s">
        <v>45</v>
      </c>
      <c r="J49" s="517" t="s">
        <v>45</v>
      </c>
    </row>
    <row r="50" spans="1:10" ht="16.5" thickBot="1" x14ac:dyDescent="0.3">
      <c r="A50" s="208" t="s">
        <v>380</v>
      </c>
      <c r="B50" s="198"/>
      <c r="C50" s="198"/>
      <c r="D50" s="198"/>
      <c r="E50" s="198"/>
      <c r="F50" s="664" t="s">
        <v>45</v>
      </c>
      <c r="G50" s="667">
        <v>1629</v>
      </c>
      <c r="H50" s="664" t="s">
        <v>45</v>
      </c>
      <c r="I50" s="664" t="s">
        <v>45</v>
      </c>
      <c r="J50" s="667">
        <v>-578495</v>
      </c>
    </row>
    <row r="51" spans="1:10" ht="16.5" thickTop="1" x14ac:dyDescent="0.25">
      <c r="A51" s="208"/>
      <c r="B51" s="198"/>
      <c r="C51" s="198"/>
      <c r="D51" s="198"/>
      <c r="E51" s="198"/>
      <c r="F51" s="664" t="s">
        <v>45</v>
      </c>
      <c r="G51" s="663" t="s">
        <v>45</v>
      </c>
      <c r="H51" s="664" t="s">
        <v>45</v>
      </c>
      <c r="I51" s="664" t="s">
        <v>45</v>
      </c>
      <c r="J51" s="663" t="s">
        <v>45</v>
      </c>
    </row>
    <row r="52" spans="1:10" s="186" customFormat="1" ht="15.75" x14ac:dyDescent="0.25">
      <c r="A52" s="209"/>
      <c r="B52" s="451"/>
      <c r="C52" s="664" t="s">
        <v>45</v>
      </c>
      <c r="D52" s="668" t="s">
        <v>45</v>
      </c>
      <c r="E52" s="668" t="s">
        <v>45</v>
      </c>
      <c r="F52" s="668" t="s">
        <v>45</v>
      </c>
      <c r="G52" s="668" t="s">
        <v>45</v>
      </c>
      <c r="H52" s="669" t="s">
        <v>45</v>
      </c>
      <c r="I52" s="494" t="s">
        <v>45</v>
      </c>
      <c r="J52" s="494" t="s">
        <v>45</v>
      </c>
    </row>
    <row r="53" spans="1:10" s="186" customFormat="1" ht="15.75" x14ac:dyDescent="0.25">
      <c r="A53" s="454" t="s">
        <v>677</v>
      </c>
      <c r="B53" s="451"/>
      <c r="C53" s="664" t="s">
        <v>45</v>
      </c>
      <c r="D53" s="668" t="s">
        <v>45</v>
      </c>
      <c r="E53" s="668" t="s">
        <v>45</v>
      </c>
      <c r="F53" s="668" t="s">
        <v>45</v>
      </c>
      <c r="G53" s="668" t="s">
        <v>45</v>
      </c>
      <c r="H53" s="669" t="s">
        <v>45</v>
      </c>
      <c r="I53" s="494" t="s">
        <v>45</v>
      </c>
      <c r="J53" s="494" t="s">
        <v>45</v>
      </c>
    </row>
    <row r="54" spans="1:10" s="186" customFormat="1" ht="15.75" x14ac:dyDescent="0.25">
      <c r="A54" s="455"/>
      <c r="B54" s="451"/>
      <c r="C54" s="664" t="s">
        <v>45</v>
      </c>
      <c r="D54" s="668" t="s">
        <v>45</v>
      </c>
      <c r="E54" s="668" t="s">
        <v>45</v>
      </c>
      <c r="F54" s="668" t="s">
        <v>45</v>
      </c>
      <c r="G54" s="494" t="s">
        <v>45</v>
      </c>
      <c r="H54" s="669" t="s">
        <v>45</v>
      </c>
      <c r="I54" s="494" t="s">
        <v>45</v>
      </c>
      <c r="J54" s="668" t="s">
        <v>45</v>
      </c>
    </row>
    <row r="55" spans="1:10" s="186" customFormat="1" ht="15.75" x14ac:dyDescent="0.25">
      <c r="A55" s="456" t="s">
        <v>299</v>
      </c>
      <c r="B55" s="451"/>
      <c r="C55" s="664" t="s">
        <v>45</v>
      </c>
      <c r="D55" s="668" t="s">
        <v>45</v>
      </c>
      <c r="E55" s="668" t="s">
        <v>45</v>
      </c>
      <c r="F55" s="668" t="s">
        <v>45</v>
      </c>
      <c r="G55" s="494" t="s">
        <v>45</v>
      </c>
      <c r="H55" s="669" t="s">
        <v>45</v>
      </c>
      <c r="I55" s="494" t="s">
        <v>45</v>
      </c>
      <c r="J55" s="668">
        <v>1629</v>
      </c>
    </row>
    <row r="56" spans="1:10" s="186" customFormat="1" ht="15.75" x14ac:dyDescent="0.25">
      <c r="A56" s="456"/>
      <c r="B56" s="451"/>
      <c r="C56" s="664" t="s">
        <v>45</v>
      </c>
      <c r="D56" s="668" t="s">
        <v>45</v>
      </c>
      <c r="E56" s="668" t="s">
        <v>45</v>
      </c>
      <c r="F56" s="668" t="s">
        <v>45</v>
      </c>
      <c r="G56" s="494" t="s">
        <v>45</v>
      </c>
      <c r="H56" s="669" t="s">
        <v>45</v>
      </c>
      <c r="I56" s="494" t="s">
        <v>45</v>
      </c>
      <c r="J56" s="668" t="s">
        <v>45</v>
      </c>
    </row>
    <row r="57" spans="1:10" s="186" customFormat="1" ht="15.75" x14ac:dyDescent="0.25">
      <c r="A57" s="456" t="s">
        <v>459</v>
      </c>
      <c r="B57" s="451"/>
      <c r="C57" s="664" t="s">
        <v>45</v>
      </c>
      <c r="D57" s="668" t="s">
        <v>45</v>
      </c>
      <c r="E57" s="668" t="s">
        <v>45</v>
      </c>
      <c r="F57" s="668" t="s">
        <v>45</v>
      </c>
      <c r="G57" s="494" t="s">
        <v>45</v>
      </c>
      <c r="H57" s="669" t="s">
        <v>45</v>
      </c>
      <c r="I57" s="494" t="s">
        <v>45</v>
      </c>
      <c r="J57" s="668">
        <v>7385</v>
      </c>
    </row>
    <row r="58" spans="1:10" s="186" customFormat="1" ht="15.75" x14ac:dyDescent="0.25">
      <c r="A58" s="456"/>
      <c r="B58" s="451"/>
      <c r="C58" s="664" t="s">
        <v>45</v>
      </c>
      <c r="D58" s="668" t="s">
        <v>45</v>
      </c>
      <c r="E58" s="668" t="s">
        <v>45</v>
      </c>
      <c r="F58" s="668" t="s">
        <v>45</v>
      </c>
      <c r="G58" s="494" t="s">
        <v>45</v>
      </c>
      <c r="H58" s="669" t="s">
        <v>45</v>
      </c>
      <c r="I58" s="494" t="s">
        <v>45</v>
      </c>
      <c r="J58" s="670" t="s">
        <v>45</v>
      </c>
    </row>
    <row r="59" spans="1:10" s="186" customFormat="1" ht="16.5" thickBot="1" x14ac:dyDescent="0.3">
      <c r="A59" s="456" t="s">
        <v>74</v>
      </c>
      <c r="B59" s="451"/>
      <c r="C59" s="664" t="s">
        <v>45</v>
      </c>
      <c r="D59" s="668" t="s">
        <v>45</v>
      </c>
      <c r="E59" s="668" t="s">
        <v>45</v>
      </c>
      <c r="F59" s="668" t="s">
        <v>45</v>
      </c>
      <c r="G59" s="494" t="s">
        <v>45</v>
      </c>
      <c r="H59" s="669" t="s">
        <v>45</v>
      </c>
      <c r="I59" s="494" t="s">
        <v>45</v>
      </c>
      <c r="J59" s="671">
        <v>9014</v>
      </c>
    </row>
    <row r="60" spans="1:10" s="186" customFormat="1" ht="16.5" thickTop="1" x14ac:dyDescent="0.25">
      <c r="A60" s="456"/>
      <c r="B60" s="451"/>
      <c r="C60" s="664" t="s">
        <v>45</v>
      </c>
      <c r="D60" s="668" t="s">
        <v>45</v>
      </c>
      <c r="E60" s="668" t="s">
        <v>45</v>
      </c>
      <c r="F60" s="668" t="s">
        <v>45</v>
      </c>
      <c r="G60" s="672" t="s">
        <v>45</v>
      </c>
      <c r="H60" s="669" t="s">
        <v>45</v>
      </c>
      <c r="I60" s="494" t="s">
        <v>45</v>
      </c>
      <c r="J60" s="494" t="s">
        <v>45</v>
      </c>
    </row>
    <row r="61" spans="1:10" ht="15" x14ac:dyDescent="0.2">
      <c r="A61" s="198"/>
      <c r="B61" s="198"/>
      <c r="C61" s="198"/>
      <c r="D61" s="198"/>
      <c r="E61" s="198"/>
      <c r="F61" s="668" t="s">
        <v>45</v>
      </c>
      <c r="G61" s="668" t="s">
        <v>45</v>
      </c>
      <c r="H61" s="668" t="s">
        <v>45</v>
      </c>
      <c r="I61" s="668" t="s">
        <v>45</v>
      </c>
      <c r="J61" s="668" t="s">
        <v>45</v>
      </c>
    </row>
    <row r="62" spans="1:10" ht="18" x14ac:dyDescent="0.25">
      <c r="A62" s="175" t="s">
        <v>517</v>
      </c>
      <c r="B62" s="19"/>
      <c r="C62" s="21"/>
      <c r="D62" s="21"/>
      <c r="E62" s="21"/>
      <c r="F62" s="330" t="s">
        <v>45</v>
      </c>
      <c r="G62" s="408" t="s">
        <v>45</v>
      </c>
      <c r="H62" s="408" t="s">
        <v>45</v>
      </c>
      <c r="I62" s="408" t="s">
        <v>45</v>
      </c>
      <c r="J62" s="408" t="s">
        <v>45</v>
      </c>
    </row>
    <row r="63" spans="1:10" ht="18" x14ac:dyDescent="0.25">
      <c r="A63" s="19"/>
      <c r="B63" s="19"/>
      <c r="C63" s="21"/>
      <c r="D63" s="21"/>
      <c r="E63" s="21"/>
      <c r="F63" s="330" t="s">
        <v>45</v>
      </c>
      <c r="G63" s="408" t="s">
        <v>45</v>
      </c>
      <c r="H63" s="408" t="s">
        <v>45</v>
      </c>
      <c r="I63" s="408" t="s">
        <v>45</v>
      </c>
      <c r="J63" s="408" t="s">
        <v>45</v>
      </c>
    </row>
    <row r="64" spans="1:10" ht="18" x14ac:dyDescent="0.25">
      <c r="A64" s="26"/>
      <c r="B64" s="27"/>
      <c r="C64" s="28"/>
      <c r="D64" s="28"/>
      <c r="E64" s="28"/>
      <c r="F64" s="27"/>
      <c r="G64" s="15"/>
      <c r="H64" s="15"/>
      <c r="I64" s="15"/>
      <c r="J64" s="15"/>
    </row>
    <row r="65" spans="1:10" ht="18" x14ac:dyDescent="0.25">
      <c r="A65" s="29"/>
      <c r="B65" s="15"/>
      <c r="C65" s="15"/>
      <c r="D65" s="15"/>
      <c r="E65" s="15"/>
      <c r="F65" s="194"/>
      <c r="G65" s="196" t="s">
        <v>498</v>
      </c>
      <c r="H65" s="176"/>
      <c r="I65" s="30"/>
      <c r="J65" s="195" t="s">
        <v>563</v>
      </c>
    </row>
    <row r="66" spans="1:10" ht="18.75" x14ac:dyDescent="0.3">
      <c r="A66" s="177"/>
      <c r="B66" s="15"/>
      <c r="C66" s="15"/>
      <c r="D66" s="15"/>
      <c r="E66" s="15"/>
      <c r="F66" s="178" t="s">
        <v>66</v>
      </c>
      <c r="G66" s="178" t="s">
        <v>66</v>
      </c>
      <c r="H66" s="178"/>
      <c r="I66" s="178" t="s">
        <v>66</v>
      </c>
      <c r="J66" s="178" t="s">
        <v>66</v>
      </c>
    </row>
    <row r="67" spans="1:10" ht="18.75" x14ac:dyDescent="0.3">
      <c r="A67" s="177"/>
      <c r="B67" s="15"/>
      <c r="C67" s="15"/>
      <c r="D67" s="15"/>
      <c r="E67" s="15"/>
      <c r="F67" s="31"/>
      <c r="G67" s="31"/>
      <c r="H67" s="31"/>
      <c r="I67" s="31"/>
      <c r="J67" s="31"/>
    </row>
    <row r="68" spans="1:10" ht="15.75" x14ac:dyDescent="0.25">
      <c r="A68" s="197" t="s">
        <v>89</v>
      </c>
      <c r="B68" s="198"/>
      <c r="C68" s="198"/>
      <c r="D68" s="198"/>
      <c r="E68" s="198"/>
      <c r="F68" s="516" t="s">
        <v>45</v>
      </c>
      <c r="G68" s="517" t="s">
        <v>45</v>
      </c>
      <c r="H68" s="517" t="s">
        <v>45</v>
      </c>
      <c r="I68" s="517" t="s">
        <v>45</v>
      </c>
      <c r="J68" s="516" t="s">
        <v>45</v>
      </c>
    </row>
    <row r="69" spans="1:10" ht="15" x14ac:dyDescent="0.2">
      <c r="A69" s="200"/>
      <c r="B69" s="198"/>
      <c r="C69" s="198"/>
      <c r="D69" s="198"/>
      <c r="E69" s="198"/>
      <c r="F69" s="516" t="s">
        <v>45</v>
      </c>
      <c r="G69" s="517" t="s">
        <v>45</v>
      </c>
      <c r="H69" s="517" t="s">
        <v>45</v>
      </c>
      <c r="I69" s="517" t="s">
        <v>45</v>
      </c>
      <c r="J69" s="516" t="s">
        <v>45</v>
      </c>
    </row>
    <row r="70" spans="1:10" ht="15" x14ac:dyDescent="0.2">
      <c r="A70" s="201" t="s">
        <v>179</v>
      </c>
      <c r="B70" s="198"/>
      <c r="C70" s="198"/>
      <c r="D70" s="198"/>
      <c r="E70" s="198"/>
      <c r="F70" s="516" t="s">
        <v>45</v>
      </c>
      <c r="G70" s="517" t="s">
        <v>45</v>
      </c>
      <c r="H70" s="517" t="s">
        <v>45</v>
      </c>
      <c r="I70" s="516" t="s">
        <v>45</v>
      </c>
      <c r="J70" s="516" t="s">
        <v>45</v>
      </c>
    </row>
    <row r="71" spans="1:10" ht="15" x14ac:dyDescent="0.2">
      <c r="A71" s="201" t="s">
        <v>700</v>
      </c>
      <c r="B71" s="198"/>
      <c r="C71" s="198"/>
      <c r="D71" s="198"/>
      <c r="E71" s="198"/>
      <c r="F71" s="662">
        <v>4468880</v>
      </c>
      <c r="G71" s="517" t="s">
        <v>45</v>
      </c>
      <c r="H71" s="517" t="s">
        <v>45</v>
      </c>
      <c r="I71" s="662">
        <v>4480357</v>
      </c>
      <c r="J71" s="516" t="s">
        <v>45</v>
      </c>
    </row>
    <row r="72" spans="1:10" ht="15" x14ac:dyDescent="0.2">
      <c r="A72" s="201"/>
      <c r="B72" s="198"/>
      <c r="C72" s="198"/>
      <c r="D72" s="198"/>
      <c r="E72" s="198"/>
      <c r="F72" s="516" t="s">
        <v>45</v>
      </c>
      <c r="G72" s="517" t="s">
        <v>45</v>
      </c>
      <c r="H72" s="517" t="s">
        <v>45</v>
      </c>
      <c r="I72" s="517" t="s">
        <v>45</v>
      </c>
      <c r="J72" s="516" t="s">
        <v>45</v>
      </c>
    </row>
    <row r="73" spans="1:10" ht="15" x14ac:dyDescent="0.2">
      <c r="A73" s="201" t="s">
        <v>539</v>
      </c>
      <c r="B73" s="198"/>
      <c r="C73" s="198"/>
      <c r="D73" s="198"/>
      <c r="E73" s="198"/>
      <c r="F73" s="662">
        <v>107519</v>
      </c>
      <c r="G73" s="517" t="s">
        <v>45</v>
      </c>
      <c r="H73" s="517" t="s">
        <v>45</v>
      </c>
      <c r="I73" s="662">
        <v>101005</v>
      </c>
      <c r="J73" s="516" t="s">
        <v>45</v>
      </c>
    </row>
    <row r="74" spans="1:10" ht="15" x14ac:dyDescent="0.2">
      <c r="A74" s="201"/>
      <c r="B74" s="198"/>
      <c r="C74" s="198"/>
      <c r="D74" s="198"/>
      <c r="E74" s="198"/>
      <c r="F74" s="521" t="s">
        <v>45</v>
      </c>
      <c r="G74" s="517" t="s">
        <v>45</v>
      </c>
      <c r="H74" s="517" t="s">
        <v>45</v>
      </c>
      <c r="I74" s="521" t="s">
        <v>45</v>
      </c>
      <c r="J74" s="516" t="s">
        <v>45</v>
      </c>
    </row>
    <row r="75" spans="1:10" ht="15" x14ac:dyDescent="0.2">
      <c r="A75" s="201"/>
      <c r="B75" s="198"/>
      <c r="C75" s="198"/>
      <c r="D75" s="198"/>
      <c r="E75" s="198"/>
      <c r="F75" s="516" t="s">
        <v>45</v>
      </c>
      <c r="G75" s="516" t="s">
        <v>45</v>
      </c>
      <c r="H75" s="517" t="s">
        <v>45</v>
      </c>
      <c r="I75" s="517" t="s">
        <v>45</v>
      </c>
      <c r="J75" s="516" t="s">
        <v>45</v>
      </c>
    </row>
    <row r="76" spans="1:10" ht="15.75" x14ac:dyDescent="0.25">
      <c r="A76" s="202" t="s">
        <v>540</v>
      </c>
      <c r="B76" s="198"/>
      <c r="C76" s="198"/>
      <c r="D76" s="198"/>
      <c r="E76" s="198"/>
      <c r="F76" s="516" t="s">
        <v>45</v>
      </c>
      <c r="G76" s="663">
        <v>4576399</v>
      </c>
      <c r="H76" s="517" t="s">
        <v>45</v>
      </c>
      <c r="I76" s="517" t="s">
        <v>45</v>
      </c>
      <c r="J76" s="662">
        <v>4581362</v>
      </c>
    </row>
    <row r="77" spans="1:10" ht="15" x14ac:dyDescent="0.2">
      <c r="A77" s="201"/>
      <c r="B77" s="198"/>
      <c r="C77" s="198"/>
      <c r="D77" s="198"/>
      <c r="E77" s="198"/>
      <c r="F77" s="516" t="s">
        <v>45</v>
      </c>
      <c r="G77" s="517" t="s">
        <v>45</v>
      </c>
      <c r="H77" s="517" t="s">
        <v>45</v>
      </c>
      <c r="I77" s="517" t="s">
        <v>45</v>
      </c>
      <c r="J77" s="516" t="s">
        <v>45</v>
      </c>
    </row>
    <row r="78" spans="1:10" ht="15" x14ac:dyDescent="0.2">
      <c r="A78" s="201"/>
      <c r="B78" s="198"/>
      <c r="C78" s="198"/>
      <c r="D78" s="198"/>
      <c r="E78" s="198"/>
      <c r="F78" s="516" t="s">
        <v>45</v>
      </c>
      <c r="G78" s="517" t="s">
        <v>45</v>
      </c>
      <c r="H78" s="517" t="s">
        <v>45</v>
      </c>
      <c r="I78" s="517" t="s">
        <v>45</v>
      </c>
      <c r="J78" s="516" t="s">
        <v>45</v>
      </c>
    </row>
    <row r="79" spans="1:10" ht="15.75" x14ac:dyDescent="0.25">
      <c r="A79" s="202" t="s">
        <v>90</v>
      </c>
      <c r="B79" s="198"/>
      <c r="C79" s="198"/>
      <c r="D79" s="198"/>
      <c r="E79" s="198"/>
      <c r="F79" s="516" t="s">
        <v>45</v>
      </c>
      <c r="G79" s="517" t="s">
        <v>45</v>
      </c>
      <c r="H79" s="517" t="s">
        <v>45</v>
      </c>
      <c r="I79" s="517" t="s">
        <v>45</v>
      </c>
      <c r="J79" s="516" t="s">
        <v>45</v>
      </c>
    </row>
    <row r="80" spans="1:10" ht="15" x14ac:dyDescent="0.2">
      <c r="A80" s="201"/>
      <c r="B80" s="198"/>
      <c r="C80" s="198"/>
      <c r="D80" s="198"/>
      <c r="E80" s="198"/>
      <c r="F80" s="516" t="s">
        <v>45</v>
      </c>
      <c r="G80" s="517" t="s">
        <v>45</v>
      </c>
      <c r="H80" s="517" t="s">
        <v>45</v>
      </c>
      <c r="I80" s="517" t="s">
        <v>45</v>
      </c>
      <c r="J80" s="516" t="s">
        <v>45</v>
      </c>
    </row>
    <row r="81" spans="1:10" ht="15" x14ac:dyDescent="0.2">
      <c r="A81" s="204" t="s">
        <v>702</v>
      </c>
      <c r="B81" s="198"/>
      <c r="C81" s="198"/>
      <c r="D81" s="198"/>
      <c r="E81" s="198"/>
      <c r="F81" s="662">
        <v>2994871</v>
      </c>
      <c r="G81" s="517" t="s">
        <v>45</v>
      </c>
      <c r="H81" s="517" t="s">
        <v>45</v>
      </c>
      <c r="I81" s="662">
        <v>2637922</v>
      </c>
      <c r="J81" s="516" t="s">
        <v>45</v>
      </c>
    </row>
    <row r="82" spans="1:10" ht="15" x14ac:dyDescent="0.2">
      <c r="A82" s="204"/>
      <c r="B82" s="198"/>
      <c r="C82" s="198"/>
      <c r="D82" s="198"/>
      <c r="E82" s="198"/>
      <c r="F82" s="516" t="s">
        <v>45</v>
      </c>
      <c r="G82" s="517" t="s">
        <v>45</v>
      </c>
      <c r="H82" s="517" t="s">
        <v>45</v>
      </c>
      <c r="I82" s="516" t="s">
        <v>45</v>
      </c>
      <c r="J82" s="516" t="s">
        <v>45</v>
      </c>
    </row>
    <row r="83" spans="1:10" ht="15" x14ac:dyDescent="0.2">
      <c r="A83" s="270" t="s">
        <v>701</v>
      </c>
      <c r="B83" s="198"/>
      <c r="C83" s="198"/>
      <c r="D83" s="198"/>
      <c r="E83" s="198"/>
      <c r="F83" s="516" t="s">
        <v>45</v>
      </c>
      <c r="G83" s="517" t="s">
        <v>45</v>
      </c>
      <c r="H83" s="517" t="s">
        <v>45</v>
      </c>
      <c r="I83" s="516" t="s">
        <v>45</v>
      </c>
      <c r="J83" s="516" t="s">
        <v>45</v>
      </c>
    </row>
    <row r="84" spans="1:10" ht="15.75" x14ac:dyDescent="0.25">
      <c r="A84" s="204" t="s">
        <v>703</v>
      </c>
      <c r="B84" s="198"/>
      <c r="C84" s="198"/>
      <c r="D84" s="198"/>
      <c r="E84" s="198"/>
      <c r="F84" s="662">
        <v>521117</v>
      </c>
      <c r="G84" s="664" t="s">
        <v>45</v>
      </c>
      <c r="H84" s="664" t="s">
        <v>45</v>
      </c>
      <c r="I84" s="662">
        <v>493530</v>
      </c>
      <c r="J84" s="664" t="s">
        <v>45</v>
      </c>
    </row>
    <row r="85" spans="1:10" ht="15.75" x14ac:dyDescent="0.25">
      <c r="A85" s="204"/>
      <c r="B85" s="198"/>
      <c r="C85" s="198"/>
      <c r="D85" s="198"/>
      <c r="E85" s="198"/>
      <c r="F85" s="517" t="s">
        <v>45</v>
      </c>
      <c r="G85" s="664" t="s">
        <v>45</v>
      </c>
      <c r="H85" s="664" t="s">
        <v>45</v>
      </c>
      <c r="I85" s="517" t="s">
        <v>45</v>
      </c>
      <c r="J85" s="664" t="s">
        <v>45</v>
      </c>
    </row>
    <row r="86" spans="1:10" ht="15" x14ac:dyDescent="0.2">
      <c r="A86" s="201" t="s">
        <v>704</v>
      </c>
      <c r="B86" s="198"/>
      <c r="C86" s="198"/>
      <c r="D86" s="198"/>
      <c r="E86" s="198"/>
      <c r="F86" s="662">
        <v>1098871</v>
      </c>
      <c r="G86" s="517" t="s">
        <v>45</v>
      </c>
      <c r="H86" s="517" t="s">
        <v>45</v>
      </c>
      <c r="I86" s="662">
        <v>972882</v>
      </c>
      <c r="J86" s="516" t="s">
        <v>45</v>
      </c>
    </row>
    <row r="87" spans="1:10" ht="15" x14ac:dyDescent="0.2">
      <c r="A87" s="201"/>
      <c r="B87" s="198"/>
      <c r="C87" s="198"/>
      <c r="D87" s="198"/>
      <c r="E87" s="198"/>
      <c r="F87" s="521" t="s">
        <v>45</v>
      </c>
      <c r="G87" s="517" t="s">
        <v>45</v>
      </c>
      <c r="H87" s="517" t="s">
        <v>45</v>
      </c>
      <c r="I87" s="521" t="s">
        <v>45</v>
      </c>
      <c r="J87" s="516" t="s">
        <v>45</v>
      </c>
    </row>
    <row r="88" spans="1:10" ht="15.75" x14ac:dyDescent="0.25">
      <c r="A88" s="204"/>
      <c r="B88" s="198"/>
      <c r="C88" s="198"/>
      <c r="D88" s="198"/>
      <c r="E88" s="198"/>
      <c r="F88" s="516" t="s">
        <v>45</v>
      </c>
      <c r="G88" s="516" t="s">
        <v>45</v>
      </c>
      <c r="H88" s="664" t="s">
        <v>45</v>
      </c>
      <c r="I88" s="664" t="s">
        <v>45</v>
      </c>
      <c r="J88" s="516" t="s">
        <v>45</v>
      </c>
    </row>
    <row r="89" spans="1:10" ht="15.75" x14ac:dyDescent="0.25">
      <c r="A89" s="202" t="s">
        <v>543</v>
      </c>
      <c r="B89" s="198"/>
      <c r="C89" s="198"/>
      <c r="D89" s="198"/>
      <c r="E89" s="198"/>
      <c r="F89" s="516" t="s">
        <v>45</v>
      </c>
      <c r="G89" s="663">
        <v>4614859</v>
      </c>
      <c r="H89" s="517" t="s">
        <v>45</v>
      </c>
      <c r="I89" s="517" t="s">
        <v>45</v>
      </c>
      <c r="J89" s="662">
        <v>4104334</v>
      </c>
    </row>
    <row r="90" spans="1:10" ht="15.75" x14ac:dyDescent="0.25">
      <c r="A90" s="202"/>
      <c r="B90" s="198"/>
      <c r="C90" s="198"/>
      <c r="D90" s="198"/>
      <c r="E90" s="198"/>
      <c r="F90" s="516" t="s">
        <v>45</v>
      </c>
      <c r="G90" s="521" t="s">
        <v>45</v>
      </c>
      <c r="H90" s="517" t="s">
        <v>45</v>
      </c>
      <c r="I90" s="517" t="s">
        <v>45</v>
      </c>
      <c r="J90" s="521" t="s">
        <v>45</v>
      </c>
    </row>
    <row r="91" spans="1:10" ht="15.75" x14ac:dyDescent="0.25">
      <c r="A91" s="202"/>
      <c r="B91" s="198"/>
      <c r="C91" s="198"/>
      <c r="D91" s="198"/>
      <c r="E91" s="198"/>
      <c r="F91" s="516" t="s">
        <v>45</v>
      </c>
      <c r="G91" s="517" t="s">
        <v>45</v>
      </c>
      <c r="H91" s="517" t="s">
        <v>45</v>
      </c>
      <c r="I91" s="517" t="s">
        <v>45</v>
      </c>
      <c r="J91" s="516" t="s">
        <v>45</v>
      </c>
    </row>
    <row r="92" spans="1:10" ht="15" x14ac:dyDescent="0.2">
      <c r="A92" s="201"/>
      <c r="B92" s="198"/>
      <c r="C92" s="198"/>
      <c r="D92" s="198"/>
      <c r="E92" s="198"/>
      <c r="F92" s="516" t="s">
        <v>45</v>
      </c>
      <c r="G92" s="663">
        <v>-38460</v>
      </c>
      <c r="H92" s="517" t="s">
        <v>45</v>
      </c>
      <c r="I92" s="517" t="s">
        <v>45</v>
      </c>
      <c r="J92" s="663">
        <v>477028</v>
      </c>
    </row>
    <row r="93" spans="1:10" ht="15" x14ac:dyDescent="0.2">
      <c r="A93" s="204"/>
      <c r="B93" s="198"/>
      <c r="C93" s="198"/>
      <c r="D93" s="198"/>
      <c r="E93" s="198"/>
      <c r="F93" s="516" t="s">
        <v>45</v>
      </c>
      <c r="G93" s="517" t="s">
        <v>45</v>
      </c>
      <c r="H93" s="517" t="s">
        <v>45</v>
      </c>
      <c r="I93" s="517" t="s">
        <v>45</v>
      </c>
      <c r="J93" s="516" t="s">
        <v>45</v>
      </c>
    </row>
    <row r="94" spans="1:10" ht="15" x14ac:dyDescent="0.2">
      <c r="A94" s="201" t="s">
        <v>544</v>
      </c>
      <c r="B94" s="198"/>
      <c r="C94" s="198"/>
      <c r="D94" s="198"/>
      <c r="E94" s="198"/>
      <c r="F94" s="516" t="s">
        <v>45</v>
      </c>
      <c r="G94" s="662">
        <v>-569784</v>
      </c>
      <c r="H94" s="517" t="s">
        <v>45</v>
      </c>
      <c r="I94" s="517" t="s">
        <v>45</v>
      </c>
      <c r="J94" s="662">
        <v>-570122</v>
      </c>
    </row>
    <row r="95" spans="1:10" ht="15" x14ac:dyDescent="0.2">
      <c r="A95" s="204"/>
      <c r="B95" s="198"/>
      <c r="C95" s="198"/>
      <c r="D95" s="198"/>
      <c r="E95" s="198"/>
      <c r="F95" s="516" t="s">
        <v>45</v>
      </c>
      <c r="G95" s="521" t="s">
        <v>45</v>
      </c>
      <c r="H95" s="517" t="s">
        <v>45</v>
      </c>
      <c r="I95" s="517" t="s">
        <v>45</v>
      </c>
      <c r="J95" s="521" t="s">
        <v>45</v>
      </c>
    </row>
    <row r="96" spans="1:10" ht="15" x14ac:dyDescent="0.2">
      <c r="A96" s="204"/>
      <c r="B96" s="198"/>
      <c r="C96" s="198"/>
      <c r="D96" s="198"/>
      <c r="E96" s="198"/>
      <c r="F96" s="516" t="s">
        <v>45</v>
      </c>
      <c r="G96" s="517" t="s">
        <v>45</v>
      </c>
      <c r="H96" s="517" t="s">
        <v>45</v>
      </c>
      <c r="I96" s="517" t="s">
        <v>45</v>
      </c>
      <c r="J96" s="517" t="s">
        <v>45</v>
      </c>
    </row>
    <row r="97" spans="1:10" ht="15.75" x14ac:dyDescent="0.25">
      <c r="A97" s="202" t="s">
        <v>177</v>
      </c>
      <c r="B97" s="198"/>
      <c r="C97" s="198"/>
      <c r="D97" s="198"/>
      <c r="E97" s="198"/>
      <c r="F97" s="516" t="s">
        <v>45</v>
      </c>
      <c r="G97" s="516" t="s">
        <v>45</v>
      </c>
      <c r="H97" s="517" t="s">
        <v>45</v>
      </c>
      <c r="I97" s="517" t="s">
        <v>45</v>
      </c>
      <c r="J97" s="516" t="s">
        <v>45</v>
      </c>
    </row>
    <row r="98" spans="1:10" ht="15.75" x14ac:dyDescent="0.25">
      <c r="A98" s="202" t="s">
        <v>178</v>
      </c>
      <c r="B98" s="198"/>
      <c r="C98" s="198"/>
      <c r="D98" s="198"/>
      <c r="E98" s="198"/>
      <c r="F98" s="516" t="s">
        <v>45</v>
      </c>
      <c r="G98" s="663">
        <v>-608244</v>
      </c>
      <c r="H98" s="517" t="s">
        <v>45</v>
      </c>
      <c r="I98" s="517" t="s">
        <v>45</v>
      </c>
      <c r="J98" s="663">
        <v>-93093</v>
      </c>
    </row>
    <row r="99" spans="1:10" ht="15" x14ac:dyDescent="0.2">
      <c r="A99" s="204"/>
      <c r="B99" s="198"/>
      <c r="C99" s="198"/>
      <c r="D99" s="198"/>
      <c r="E99" s="198"/>
      <c r="F99" s="516" t="s">
        <v>45</v>
      </c>
      <c r="G99" s="517" t="s">
        <v>45</v>
      </c>
      <c r="H99" s="517" t="s">
        <v>45</v>
      </c>
      <c r="I99" s="517" t="s">
        <v>45</v>
      </c>
      <c r="J99" s="516" t="s">
        <v>45</v>
      </c>
    </row>
    <row r="100" spans="1:10" ht="15" x14ac:dyDescent="0.2">
      <c r="A100" s="201" t="s">
        <v>545</v>
      </c>
      <c r="B100" s="198"/>
      <c r="C100" s="198"/>
      <c r="D100" s="198"/>
      <c r="E100" s="198"/>
      <c r="F100" s="662" t="s">
        <v>45</v>
      </c>
      <c r="G100" s="517" t="s">
        <v>45</v>
      </c>
      <c r="H100" s="517" t="s">
        <v>45</v>
      </c>
      <c r="I100" s="662" t="s">
        <v>45</v>
      </c>
      <c r="J100" s="516" t="s">
        <v>45</v>
      </c>
    </row>
    <row r="101" spans="1:10" ht="15" x14ac:dyDescent="0.2">
      <c r="A101" s="201"/>
      <c r="B101" s="198"/>
      <c r="C101" s="198"/>
      <c r="D101" s="198"/>
      <c r="E101" s="198"/>
      <c r="F101" s="516" t="s">
        <v>45</v>
      </c>
      <c r="G101" s="517" t="s">
        <v>45</v>
      </c>
      <c r="H101" s="517" t="s">
        <v>45</v>
      </c>
      <c r="I101" s="516" t="s">
        <v>45</v>
      </c>
      <c r="J101" s="516" t="s">
        <v>45</v>
      </c>
    </row>
    <row r="102" spans="1:10" ht="15.75" x14ac:dyDescent="0.25">
      <c r="A102" s="204" t="s">
        <v>546</v>
      </c>
      <c r="B102" s="198"/>
      <c r="C102" s="198"/>
      <c r="D102" s="198"/>
      <c r="E102" s="198"/>
      <c r="F102" s="662" t="s">
        <v>45</v>
      </c>
      <c r="G102" s="664" t="s">
        <v>45</v>
      </c>
      <c r="H102" s="664" t="s">
        <v>45</v>
      </c>
      <c r="I102" s="662" t="s">
        <v>45</v>
      </c>
      <c r="J102" s="665" t="s">
        <v>45</v>
      </c>
    </row>
    <row r="103" spans="1:10" ht="15.75" x14ac:dyDescent="0.25">
      <c r="A103" s="204"/>
      <c r="B103" s="198"/>
      <c r="C103" s="198"/>
      <c r="D103" s="198"/>
      <c r="E103" s="198"/>
      <c r="F103" s="666" t="s">
        <v>45</v>
      </c>
      <c r="G103" s="664" t="s">
        <v>45</v>
      </c>
      <c r="H103" s="664" t="s">
        <v>45</v>
      </c>
      <c r="I103" s="666" t="s">
        <v>45</v>
      </c>
      <c r="J103" s="665" t="s">
        <v>45</v>
      </c>
    </row>
    <row r="104" spans="1:10" ht="15" x14ac:dyDescent="0.2">
      <c r="A104" s="201"/>
      <c r="B104" s="198"/>
      <c r="C104" s="198"/>
      <c r="D104" s="198"/>
      <c r="E104" s="198"/>
      <c r="F104" s="516" t="s">
        <v>45</v>
      </c>
      <c r="G104" s="516" t="s">
        <v>45</v>
      </c>
      <c r="H104" s="517" t="s">
        <v>45</v>
      </c>
      <c r="I104" s="517" t="s">
        <v>45</v>
      </c>
      <c r="J104" s="516" t="s">
        <v>45</v>
      </c>
    </row>
    <row r="105" spans="1:10" ht="15" x14ac:dyDescent="0.2">
      <c r="A105" s="201" t="s">
        <v>547</v>
      </c>
      <c r="B105" s="198"/>
      <c r="C105" s="198"/>
      <c r="D105" s="198"/>
      <c r="E105" s="198"/>
      <c r="F105" s="516" t="s">
        <v>45</v>
      </c>
      <c r="G105" s="663" t="s">
        <v>45</v>
      </c>
      <c r="H105" s="517" t="s">
        <v>45</v>
      </c>
      <c r="I105" s="517" t="s">
        <v>45</v>
      </c>
      <c r="J105" s="662" t="s">
        <v>45</v>
      </c>
    </row>
    <row r="106" spans="1:10" ht="15" x14ac:dyDescent="0.2">
      <c r="A106" s="201"/>
      <c r="B106" s="198"/>
      <c r="C106" s="198"/>
      <c r="D106" s="198"/>
      <c r="E106" s="198"/>
      <c r="F106" s="516" t="s">
        <v>45</v>
      </c>
      <c r="G106" s="517" t="s">
        <v>45</v>
      </c>
      <c r="H106" s="517" t="s">
        <v>45</v>
      </c>
      <c r="I106" s="517" t="s">
        <v>45</v>
      </c>
      <c r="J106" s="516" t="s">
        <v>45</v>
      </c>
    </row>
    <row r="107" spans="1:10" ht="15.75" x14ac:dyDescent="0.25">
      <c r="A107" s="202"/>
      <c r="B107" s="198"/>
      <c r="C107" s="198"/>
      <c r="D107" s="198"/>
      <c r="E107" s="198"/>
      <c r="F107" s="517" t="s">
        <v>45</v>
      </c>
      <c r="G107" s="517" t="s">
        <v>45</v>
      </c>
      <c r="H107" s="517" t="s">
        <v>45</v>
      </c>
      <c r="I107" s="517" t="s">
        <v>45</v>
      </c>
      <c r="J107" s="517" t="s">
        <v>45</v>
      </c>
    </row>
    <row r="108" spans="1:10" ht="16.5" thickBot="1" x14ac:dyDescent="0.3">
      <c r="A108" s="208" t="s">
        <v>380</v>
      </c>
      <c r="B108" s="198"/>
      <c r="C108" s="198"/>
      <c r="D108" s="198"/>
      <c r="E108" s="198"/>
      <c r="F108" s="664" t="s">
        <v>45</v>
      </c>
      <c r="G108" s="667">
        <v>-608244</v>
      </c>
      <c r="H108" s="664" t="s">
        <v>45</v>
      </c>
      <c r="I108" s="664" t="s">
        <v>45</v>
      </c>
      <c r="J108" s="667">
        <v>-93093</v>
      </c>
    </row>
    <row r="109" spans="1:10" ht="16.5" thickTop="1" x14ac:dyDescent="0.25">
      <c r="A109" s="208"/>
      <c r="B109" s="198"/>
      <c r="C109" s="198"/>
      <c r="D109" s="198"/>
      <c r="E109" s="198"/>
      <c r="F109" s="664" t="s">
        <v>45</v>
      </c>
      <c r="G109" s="663" t="s">
        <v>45</v>
      </c>
      <c r="H109" s="664" t="s">
        <v>45</v>
      </c>
      <c r="I109" s="664" t="s">
        <v>45</v>
      </c>
      <c r="J109" s="663" t="s">
        <v>45</v>
      </c>
    </row>
    <row r="110" spans="1:10" ht="15.75" x14ac:dyDescent="0.25">
      <c r="A110" s="208"/>
      <c r="B110" s="198"/>
      <c r="C110" s="198"/>
      <c r="D110" s="198"/>
      <c r="E110" s="198"/>
      <c r="F110" s="664" t="s">
        <v>45</v>
      </c>
      <c r="G110" s="663" t="s">
        <v>45</v>
      </c>
      <c r="H110" s="664" t="s">
        <v>45</v>
      </c>
      <c r="I110" s="664" t="s">
        <v>45</v>
      </c>
      <c r="J110" s="663" t="s">
        <v>45</v>
      </c>
    </row>
    <row r="111" spans="1:10" s="186" customFormat="1" ht="15.75" x14ac:dyDescent="0.25">
      <c r="A111" s="454" t="s">
        <v>677</v>
      </c>
      <c r="B111" s="451"/>
      <c r="C111" s="664" t="s">
        <v>45</v>
      </c>
      <c r="D111" s="668" t="s">
        <v>45</v>
      </c>
      <c r="E111" s="668" t="s">
        <v>45</v>
      </c>
      <c r="F111" s="668" t="s">
        <v>45</v>
      </c>
      <c r="G111" s="668" t="s">
        <v>45</v>
      </c>
      <c r="H111" s="669" t="s">
        <v>45</v>
      </c>
      <c r="I111" s="494" t="s">
        <v>45</v>
      </c>
      <c r="J111" s="494" t="s">
        <v>45</v>
      </c>
    </row>
    <row r="112" spans="1:10" s="186" customFormat="1" ht="15.75" x14ac:dyDescent="0.25">
      <c r="A112" s="455"/>
      <c r="B112" s="451"/>
      <c r="C112" s="664" t="s">
        <v>45</v>
      </c>
      <c r="D112" s="668" t="s">
        <v>45</v>
      </c>
      <c r="E112" s="668" t="s">
        <v>45</v>
      </c>
      <c r="F112" s="668" t="s">
        <v>45</v>
      </c>
      <c r="G112" s="494" t="s">
        <v>45</v>
      </c>
      <c r="H112" s="669" t="s">
        <v>45</v>
      </c>
      <c r="I112" s="494" t="s">
        <v>45</v>
      </c>
      <c r="J112" s="668" t="s">
        <v>45</v>
      </c>
    </row>
    <row r="113" spans="1:10" s="186" customFormat="1" ht="15.75" x14ac:dyDescent="0.25">
      <c r="A113" s="456" t="s">
        <v>299</v>
      </c>
      <c r="B113" s="451"/>
      <c r="C113" s="664" t="s">
        <v>45</v>
      </c>
      <c r="D113" s="668" t="s">
        <v>45</v>
      </c>
      <c r="E113" s="668" t="s">
        <v>45</v>
      </c>
      <c r="F113" s="668" t="s">
        <v>45</v>
      </c>
      <c r="G113" s="494" t="s">
        <v>45</v>
      </c>
      <c r="H113" s="669" t="s">
        <v>45</v>
      </c>
      <c r="I113" s="494" t="s">
        <v>45</v>
      </c>
      <c r="J113" s="668">
        <v>-608244</v>
      </c>
    </row>
    <row r="114" spans="1:10" s="186" customFormat="1" ht="15.75" x14ac:dyDescent="0.25">
      <c r="A114" s="456"/>
      <c r="B114" s="451"/>
      <c r="C114" s="664" t="s">
        <v>45</v>
      </c>
      <c r="D114" s="668" t="s">
        <v>45</v>
      </c>
      <c r="E114" s="668" t="s">
        <v>45</v>
      </c>
      <c r="F114" s="668" t="s">
        <v>45</v>
      </c>
      <c r="G114" s="494" t="s">
        <v>45</v>
      </c>
      <c r="H114" s="669" t="s">
        <v>45</v>
      </c>
      <c r="I114" s="494" t="s">
        <v>45</v>
      </c>
      <c r="J114" s="668" t="s">
        <v>45</v>
      </c>
    </row>
    <row r="115" spans="1:10" s="186" customFormat="1" ht="15.75" x14ac:dyDescent="0.25">
      <c r="A115" s="456" t="s">
        <v>459</v>
      </c>
      <c r="B115" s="451"/>
      <c r="C115" s="664" t="s">
        <v>45</v>
      </c>
      <c r="D115" s="668" t="s">
        <v>45</v>
      </c>
      <c r="E115" s="668" t="s">
        <v>45</v>
      </c>
      <c r="F115" s="668" t="s">
        <v>45</v>
      </c>
      <c r="G115" s="494" t="s">
        <v>45</v>
      </c>
      <c r="H115" s="669" t="s">
        <v>45</v>
      </c>
      <c r="I115" s="494" t="s">
        <v>45</v>
      </c>
      <c r="J115" s="668" t="s">
        <v>45</v>
      </c>
    </row>
    <row r="116" spans="1:10" s="186" customFormat="1" ht="15.75" x14ac:dyDescent="0.25">
      <c r="A116" s="456"/>
      <c r="B116" s="451"/>
      <c r="C116" s="664" t="s">
        <v>45</v>
      </c>
      <c r="D116" s="668" t="s">
        <v>45</v>
      </c>
      <c r="E116" s="668" t="s">
        <v>45</v>
      </c>
      <c r="F116" s="668" t="s">
        <v>45</v>
      </c>
      <c r="G116" s="494" t="s">
        <v>45</v>
      </c>
      <c r="H116" s="669" t="s">
        <v>45</v>
      </c>
      <c r="I116" s="494" t="s">
        <v>45</v>
      </c>
      <c r="J116" s="670" t="s">
        <v>45</v>
      </c>
    </row>
    <row r="117" spans="1:10" s="186" customFormat="1" ht="16.5" thickBot="1" x14ac:dyDescent="0.3">
      <c r="A117" s="456" t="s">
        <v>300</v>
      </c>
      <c r="B117" s="451"/>
      <c r="C117" s="664" t="s">
        <v>45</v>
      </c>
      <c r="D117" s="668" t="s">
        <v>45</v>
      </c>
      <c r="E117" s="668" t="s">
        <v>45</v>
      </c>
      <c r="F117" s="668" t="s">
        <v>45</v>
      </c>
      <c r="G117" s="494" t="s">
        <v>45</v>
      </c>
      <c r="H117" s="669" t="s">
        <v>45</v>
      </c>
      <c r="I117" s="494" t="s">
        <v>45</v>
      </c>
      <c r="J117" s="671">
        <v>-608244</v>
      </c>
    </row>
    <row r="118" spans="1:10" ht="16.5" thickTop="1" x14ac:dyDescent="0.25">
      <c r="A118" s="208"/>
      <c r="B118" s="198"/>
      <c r="C118" s="198"/>
      <c r="D118" s="198"/>
      <c r="E118" s="198"/>
      <c r="F118" s="664" t="s">
        <v>45</v>
      </c>
      <c r="G118" s="663" t="s">
        <v>45</v>
      </c>
      <c r="H118" s="664" t="s">
        <v>45</v>
      </c>
      <c r="I118" s="664" t="s">
        <v>45</v>
      </c>
      <c r="J118" s="663" t="s">
        <v>45</v>
      </c>
    </row>
    <row r="119" spans="1:10" ht="15.75" x14ac:dyDescent="0.25">
      <c r="A119" s="209"/>
      <c r="B119" s="206"/>
      <c r="C119" s="206"/>
      <c r="D119" s="206"/>
      <c r="E119" s="206"/>
      <c r="F119" s="664" t="s">
        <v>45</v>
      </c>
      <c r="G119" s="668" t="s">
        <v>45</v>
      </c>
      <c r="H119" s="668" t="s">
        <v>45</v>
      </c>
      <c r="I119" s="668" t="s">
        <v>45</v>
      </c>
      <c r="J119" s="668" t="s">
        <v>45</v>
      </c>
    </row>
    <row r="120" spans="1:10" ht="15.75" x14ac:dyDescent="0.25">
      <c r="A120" s="209"/>
      <c r="B120" s="206"/>
      <c r="C120" s="206"/>
      <c r="D120" s="206"/>
      <c r="E120" s="206"/>
      <c r="F120" s="664" t="s">
        <v>45</v>
      </c>
      <c r="G120" s="668" t="s">
        <v>45</v>
      </c>
      <c r="H120" s="668" t="s">
        <v>45</v>
      </c>
      <c r="I120" s="668" t="s">
        <v>45</v>
      </c>
      <c r="J120" s="668" t="s">
        <v>45</v>
      </c>
    </row>
    <row r="121" spans="1:10" ht="15" x14ac:dyDescent="0.2">
      <c r="A121" s="198"/>
      <c r="B121" s="198"/>
      <c r="C121" s="198"/>
      <c r="D121" s="198"/>
      <c r="E121" s="198"/>
      <c r="F121" s="668" t="s">
        <v>45</v>
      </c>
      <c r="G121" s="668" t="s">
        <v>45</v>
      </c>
      <c r="H121" s="668" t="s">
        <v>45</v>
      </c>
      <c r="I121" s="668" t="s">
        <v>45</v>
      </c>
      <c r="J121" s="668" t="s">
        <v>45</v>
      </c>
    </row>
    <row r="122" spans="1:10" ht="18" x14ac:dyDescent="0.25">
      <c r="A122" s="175" t="s">
        <v>69</v>
      </c>
      <c r="B122" s="19"/>
      <c r="C122" s="21"/>
      <c r="D122" s="21"/>
      <c r="E122" s="21"/>
      <c r="F122" s="330" t="s">
        <v>45</v>
      </c>
      <c r="G122" s="408" t="s">
        <v>45</v>
      </c>
      <c r="H122" s="408" t="s">
        <v>45</v>
      </c>
      <c r="I122" s="408" t="s">
        <v>45</v>
      </c>
      <c r="J122" s="408" t="s">
        <v>45</v>
      </c>
    </row>
    <row r="123" spans="1:10" ht="18" x14ac:dyDescent="0.25">
      <c r="A123" s="19"/>
      <c r="B123" s="19"/>
      <c r="C123" s="21"/>
      <c r="D123" s="21"/>
      <c r="E123" s="21"/>
      <c r="F123" s="330" t="s">
        <v>45</v>
      </c>
      <c r="G123" s="408" t="s">
        <v>45</v>
      </c>
      <c r="H123" s="408" t="s">
        <v>45</v>
      </c>
      <c r="I123" s="408" t="s">
        <v>45</v>
      </c>
      <c r="J123" s="408" t="s">
        <v>45</v>
      </c>
    </row>
    <row r="124" spans="1:10" ht="18" x14ac:dyDescent="0.25">
      <c r="A124" s="26"/>
      <c r="B124" s="27"/>
      <c r="C124" s="28"/>
      <c r="D124" s="28"/>
      <c r="E124" s="28"/>
      <c r="F124" s="27"/>
      <c r="G124" s="15"/>
      <c r="H124" s="15"/>
      <c r="I124" s="15"/>
      <c r="J124" s="15"/>
    </row>
    <row r="125" spans="1:10" ht="18" x14ac:dyDescent="0.25">
      <c r="A125" s="29"/>
      <c r="B125" s="15"/>
      <c r="C125" s="15"/>
      <c r="D125" s="15"/>
      <c r="E125" s="15"/>
      <c r="F125" s="194"/>
      <c r="G125" s="196" t="s">
        <v>498</v>
      </c>
      <c r="H125" s="176"/>
      <c r="I125" s="30"/>
      <c r="J125" s="195" t="s">
        <v>563</v>
      </c>
    </row>
    <row r="126" spans="1:10" ht="18.75" x14ac:dyDescent="0.3">
      <c r="A126" s="177"/>
      <c r="B126" s="15"/>
      <c r="C126" s="15"/>
      <c r="D126" s="15"/>
      <c r="E126" s="15"/>
      <c r="F126" s="178" t="s">
        <v>66</v>
      </c>
      <c r="G126" s="178" t="s">
        <v>66</v>
      </c>
      <c r="H126" s="178"/>
      <c r="I126" s="178" t="s">
        <v>66</v>
      </c>
      <c r="J126" s="178" t="s">
        <v>66</v>
      </c>
    </row>
    <row r="127" spans="1:10" ht="18.75" x14ac:dyDescent="0.3">
      <c r="A127" s="177"/>
      <c r="B127" s="15"/>
      <c r="C127" s="15"/>
      <c r="D127" s="15"/>
      <c r="E127" s="15"/>
      <c r="F127" s="31"/>
      <c r="G127" s="31"/>
      <c r="H127" s="31"/>
      <c r="I127" s="31"/>
      <c r="J127" s="31"/>
    </row>
    <row r="128" spans="1:10" ht="15.75" x14ac:dyDescent="0.25">
      <c r="A128" s="197" t="s">
        <v>89</v>
      </c>
      <c r="B128" s="198"/>
      <c r="C128" s="198"/>
      <c r="D128" s="198"/>
      <c r="E128" s="198"/>
      <c r="F128" s="516" t="s">
        <v>45</v>
      </c>
      <c r="G128" s="517" t="s">
        <v>45</v>
      </c>
      <c r="H128" s="517" t="s">
        <v>45</v>
      </c>
      <c r="I128" s="517" t="s">
        <v>45</v>
      </c>
      <c r="J128" s="516" t="s">
        <v>45</v>
      </c>
    </row>
    <row r="129" spans="1:10" ht="15" x14ac:dyDescent="0.2">
      <c r="A129" s="200"/>
      <c r="B129" s="198"/>
      <c r="C129" s="198"/>
      <c r="D129" s="198"/>
      <c r="E129" s="198"/>
      <c r="F129" s="516" t="s">
        <v>45</v>
      </c>
      <c r="G129" s="517" t="s">
        <v>45</v>
      </c>
      <c r="H129" s="517" t="s">
        <v>45</v>
      </c>
      <c r="I129" s="517" t="s">
        <v>45</v>
      </c>
      <c r="J129" s="516" t="s">
        <v>45</v>
      </c>
    </row>
    <row r="130" spans="1:10" ht="15" x14ac:dyDescent="0.2">
      <c r="A130" s="201" t="s">
        <v>179</v>
      </c>
      <c r="B130" s="198"/>
      <c r="C130" s="198"/>
      <c r="D130" s="198"/>
      <c r="E130" s="198"/>
      <c r="F130" s="516" t="s">
        <v>45</v>
      </c>
      <c r="G130" s="517" t="s">
        <v>45</v>
      </c>
      <c r="H130" s="517" t="s">
        <v>45</v>
      </c>
      <c r="I130" s="516" t="s">
        <v>45</v>
      </c>
      <c r="J130" s="516" t="s">
        <v>45</v>
      </c>
    </row>
    <row r="131" spans="1:10" ht="15" x14ac:dyDescent="0.2">
      <c r="A131" s="201" t="s">
        <v>700</v>
      </c>
      <c r="B131" s="198"/>
      <c r="C131" s="198"/>
      <c r="D131" s="198"/>
      <c r="E131" s="198"/>
      <c r="F131" s="662">
        <v>55216</v>
      </c>
      <c r="G131" s="517" t="s">
        <v>45</v>
      </c>
      <c r="H131" s="517" t="s">
        <v>45</v>
      </c>
      <c r="I131" s="662">
        <v>55216</v>
      </c>
      <c r="J131" s="516" t="s">
        <v>45</v>
      </c>
    </row>
    <row r="132" spans="1:10" ht="15" x14ac:dyDescent="0.2">
      <c r="A132" s="201"/>
      <c r="B132" s="198"/>
      <c r="C132" s="198"/>
      <c r="D132" s="198"/>
      <c r="E132" s="198"/>
      <c r="F132" s="516" t="s">
        <v>45</v>
      </c>
      <c r="G132" s="517" t="s">
        <v>45</v>
      </c>
      <c r="H132" s="517" t="s">
        <v>45</v>
      </c>
      <c r="I132" s="517" t="s">
        <v>45</v>
      </c>
      <c r="J132" s="516" t="s">
        <v>45</v>
      </c>
    </row>
    <row r="133" spans="1:10" ht="15" x14ac:dyDescent="0.2">
      <c r="A133" s="201" t="s">
        <v>539</v>
      </c>
      <c r="B133" s="198"/>
      <c r="C133" s="198"/>
      <c r="D133" s="198"/>
      <c r="E133" s="198"/>
      <c r="F133" s="662" t="s">
        <v>45</v>
      </c>
      <c r="G133" s="517" t="s">
        <v>45</v>
      </c>
      <c r="H133" s="517" t="s">
        <v>45</v>
      </c>
      <c r="I133" s="662" t="s">
        <v>45</v>
      </c>
      <c r="J133" s="516" t="s">
        <v>45</v>
      </c>
    </row>
    <row r="134" spans="1:10" ht="15" x14ac:dyDescent="0.2">
      <c r="A134" s="201"/>
      <c r="B134" s="198"/>
      <c r="C134" s="198"/>
      <c r="D134" s="198"/>
      <c r="E134" s="198"/>
      <c r="F134" s="521" t="s">
        <v>45</v>
      </c>
      <c r="G134" s="517" t="s">
        <v>45</v>
      </c>
      <c r="H134" s="517" t="s">
        <v>45</v>
      </c>
      <c r="I134" s="521" t="s">
        <v>45</v>
      </c>
      <c r="J134" s="516" t="s">
        <v>45</v>
      </c>
    </row>
    <row r="135" spans="1:10" ht="15" x14ac:dyDescent="0.2">
      <c r="A135" s="201"/>
      <c r="B135" s="198"/>
      <c r="C135" s="198"/>
      <c r="D135" s="198"/>
      <c r="E135" s="198"/>
      <c r="F135" s="516" t="s">
        <v>45</v>
      </c>
      <c r="G135" s="516" t="s">
        <v>45</v>
      </c>
      <c r="H135" s="517" t="s">
        <v>45</v>
      </c>
      <c r="I135" s="517" t="s">
        <v>45</v>
      </c>
      <c r="J135" s="516" t="s">
        <v>45</v>
      </c>
    </row>
    <row r="136" spans="1:10" ht="15.75" x14ac:dyDescent="0.25">
      <c r="A136" s="202" t="s">
        <v>540</v>
      </c>
      <c r="B136" s="198"/>
      <c r="C136" s="198"/>
      <c r="D136" s="198"/>
      <c r="E136" s="198"/>
      <c r="F136" s="516" t="s">
        <v>45</v>
      </c>
      <c r="G136" s="663">
        <v>55216</v>
      </c>
      <c r="H136" s="517" t="s">
        <v>45</v>
      </c>
      <c r="I136" s="517" t="s">
        <v>45</v>
      </c>
      <c r="J136" s="662">
        <v>55216</v>
      </c>
    </row>
    <row r="137" spans="1:10" ht="15" x14ac:dyDescent="0.2">
      <c r="A137" s="201"/>
      <c r="B137" s="198"/>
      <c r="C137" s="198"/>
      <c r="D137" s="198"/>
      <c r="E137" s="198"/>
      <c r="F137" s="516" t="s">
        <v>45</v>
      </c>
      <c r="G137" s="517" t="s">
        <v>45</v>
      </c>
      <c r="H137" s="517" t="s">
        <v>45</v>
      </c>
      <c r="I137" s="517" t="s">
        <v>45</v>
      </c>
      <c r="J137" s="516" t="s">
        <v>45</v>
      </c>
    </row>
    <row r="138" spans="1:10" ht="15" x14ac:dyDescent="0.2">
      <c r="A138" s="201"/>
      <c r="B138" s="198"/>
      <c r="C138" s="198"/>
      <c r="D138" s="198"/>
      <c r="E138" s="198"/>
      <c r="F138" s="516" t="s">
        <v>45</v>
      </c>
      <c r="G138" s="517" t="s">
        <v>45</v>
      </c>
      <c r="H138" s="517" t="s">
        <v>45</v>
      </c>
      <c r="I138" s="517" t="s">
        <v>45</v>
      </c>
      <c r="J138" s="516" t="s">
        <v>45</v>
      </c>
    </row>
    <row r="139" spans="1:10" ht="15.75" x14ac:dyDescent="0.25">
      <c r="A139" s="202" t="s">
        <v>90</v>
      </c>
      <c r="B139" s="198"/>
      <c r="C139" s="198"/>
      <c r="D139" s="198"/>
      <c r="E139" s="198"/>
      <c r="F139" s="516" t="s">
        <v>45</v>
      </c>
      <c r="G139" s="517" t="s">
        <v>45</v>
      </c>
      <c r="H139" s="517" t="s">
        <v>45</v>
      </c>
      <c r="I139" s="517" t="s">
        <v>45</v>
      </c>
      <c r="J139" s="516" t="s">
        <v>45</v>
      </c>
    </row>
    <row r="140" spans="1:10" ht="15" x14ac:dyDescent="0.2">
      <c r="A140" s="201"/>
      <c r="B140" s="198"/>
      <c r="C140" s="198"/>
      <c r="D140" s="198"/>
      <c r="E140" s="198"/>
      <c r="F140" s="516" t="s">
        <v>45</v>
      </c>
      <c r="G140" s="517" t="s">
        <v>45</v>
      </c>
      <c r="H140" s="517" t="s">
        <v>45</v>
      </c>
      <c r="I140" s="517" t="s">
        <v>45</v>
      </c>
      <c r="J140" s="516" t="s">
        <v>45</v>
      </c>
    </row>
    <row r="141" spans="1:10" ht="15" x14ac:dyDescent="0.2">
      <c r="A141" s="204" t="s">
        <v>702</v>
      </c>
      <c r="B141" s="198"/>
      <c r="C141" s="198"/>
      <c r="D141" s="198"/>
      <c r="E141" s="198"/>
      <c r="F141" s="662">
        <v>80495</v>
      </c>
      <c r="G141" s="517" t="s">
        <v>45</v>
      </c>
      <c r="H141" s="517" t="s">
        <v>45</v>
      </c>
      <c r="I141" s="662">
        <v>67417</v>
      </c>
      <c r="J141" s="516" t="s">
        <v>45</v>
      </c>
    </row>
    <row r="142" spans="1:10" ht="15" x14ac:dyDescent="0.2">
      <c r="A142" s="204"/>
      <c r="B142" s="198"/>
      <c r="C142" s="198"/>
      <c r="D142" s="198"/>
      <c r="E142" s="198"/>
      <c r="F142" s="516" t="s">
        <v>45</v>
      </c>
      <c r="G142" s="517" t="s">
        <v>45</v>
      </c>
      <c r="H142" s="517" t="s">
        <v>45</v>
      </c>
      <c r="I142" s="516" t="s">
        <v>45</v>
      </c>
      <c r="J142" s="516" t="s">
        <v>45</v>
      </c>
    </row>
    <row r="143" spans="1:10" ht="15" x14ac:dyDescent="0.2">
      <c r="A143" s="270" t="s">
        <v>701</v>
      </c>
      <c r="B143" s="198"/>
      <c r="C143" s="198"/>
      <c r="D143" s="198"/>
      <c r="E143" s="198"/>
      <c r="F143" s="516" t="s">
        <v>45</v>
      </c>
      <c r="G143" s="517" t="s">
        <v>45</v>
      </c>
      <c r="H143" s="517" t="s">
        <v>45</v>
      </c>
      <c r="I143" s="516" t="s">
        <v>45</v>
      </c>
      <c r="J143" s="516" t="s">
        <v>45</v>
      </c>
    </row>
    <row r="144" spans="1:10" ht="15.75" x14ac:dyDescent="0.25">
      <c r="A144" s="204" t="s">
        <v>703</v>
      </c>
      <c r="B144" s="198"/>
      <c r="C144" s="198"/>
      <c r="D144" s="198"/>
      <c r="E144" s="198"/>
      <c r="F144" s="662" t="s">
        <v>45</v>
      </c>
      <c r="G144" s="664" t="s">
        <v>45</v>
      </c>
      <c r="H144" s="664" t="s">
        <v>45</v>
      </c>
      <c r="I144" s="662" t="s">
        <v>45</v>
      </c>
      <c r="J144" s="664" t="s">
        <v>45</v>
      </c>
    </row>
    <row r="145" spans="1:10" ht="15.75" x14ac:dyDescent="0.25">
      <c r="A145" s="204"/>
      <c r="B145" s="198"/>
      <c r="C145" s="198"/>
      <c r="D145" s="198"/>
      <c r="E145" s="198"/>
      <c r="F145" s="517" t="s">
        <v>45</v>
      </c>
      <c r="G145" s="664" t="s">
        <v>45</v>
      </c>
      <c r="H145" s="664" t="s">
        <v>45</v>
      </c>
      <c r="I145" s="517" t="s">
        <v>45</v>
      </c>
      <c r="J145" s="664" t="s">
        <v>45</v>
      </c>
    </row>
    <row r="146" spans="1:10" ht="15" x14ac:dyDescent="0.2">
      <c r="A146" s="201" t="s">
        <v>704</v>
      </c>
      <c r="B146" s="198"/>
      <c r="C146" s="198"/>
      <c r="D146" s="198"/>
      <c r="E146" s="198"/>
      <c r="F146" s="662">
        <v>3543</v>
      </c>
      <c r="G146" s="517" t="s">
        <v>45</v>
      </c>
      <c r="H146" s="517" t="s">
        <v>45</v>
      </c>
      <c r="I146" s="662">
        <v>13220</v>
      </c>
      <c r="J146" s="516" t="s">
        <v>45</v>
      </c>
    </row>
    <row r="147" spans="1:10" ht="15" x14ac:dyDescent="0.2">
      <c r="A147" s="201"/>
      <c r="B147" s="198"/>
      <c r="C147" s="198"/>
      <c r="D147" s="198"/>
      <c r="E147" s="198"/>
      <c r="F147" s="521" t="s">
        <v>45</v>
      </c>
      <c r="G147" s="517" t="s">
        <v>45</v>
      </c>
      <c r="H147" s="517" t="s">
        <v>45</v>
      </c>
      <c r="I147" s="521" t="s">
        <v>45</v>
      </c>
      <c r="J147" s="516" t="s">
        <v>45</v>
      </c>
    </row>
    <row r="148" spans="1:10" ht="15.75" x14ac:dyDescent="0.25">
      <c r="A148" s="204"/>
      <c r="B148" s="198"/>
      <c r="C148" s="198"/>
      <c r="D148" s="198"/>
      <c r="E148" s="198"/>
      <c r="F148" s="516" t="s">
        <v>45</v>
      </c>
      <c r="G148" s="516" t="s">
        <v>45</v>
      </c>
      <c r="H148" s="664" t="s">
        <v>45</v>
      </c>
      <c r="I148" s="664" t="s">
        <v>45</v>
      </c>
      <c r="J148" s="516" t="s">
        <v>45</v>
      </c>
    </row>
    <row r="149" spans="1:10" ht="15.75" x14ac:dyDescent="0.25">
      <c r="A149" s="202" t="s">
        <v>543</v>
      </c>
      <c r="B149" s="198"/>
      <c r="C149" s="198"/>
      <c r="D149" s="198"/>
      <c r="E149" s="198"/>
      <c r="F149" s="516" t="s">
        <v>45</v>
      </c>
      <c r="G149" s="663">
        <v>84038</v>
      </c>
      <c r="H149" s="517" t="s">
        <v>45</v>
      </c>
      <c r="I149" s="517" t="s">
        <v>45</v>
      </c>
      <c r="J149" s="662">
        <v>80637</v>
      </c>
    </row>
    <row r="150" spans="1:10" ht="15.75" x14ac:dyDescent="0.25">
      <c r="A150" s="202"/>
      <c r="B150" s="198"/>
      <c r="C150" s="198"/>
      <c r="D150" s="198"/>
      <c r="E150" s="198"/>
      <c r="F150" s="516" t="s">
        <v>45</v>
      </c>
      <c r="G150" s="521" t="s">
        <v>45</v>
      </c>
      <c r="H150" s="517" t="s">
        <v>45</v>
      </c>
      <c r="I150" s="517" t="s">
        <v>45</v>
      </c>
      <c r="J150" s="521" t="s">
        <v>45</v>
      </c>
    </row>
    <row r="151" spans="1:10" ht="15.75" x14ac:dyDescent="0.25">
      <c r="A151" s="202"/>
      <c r="B151" s="198"/>
      <c r="C151" s="198"/>
      <c r="D151" s="198"/>
      <c r="E151" s="198"/>
      <c r="F151" s="516" t="s">
        <v>45</v>
      </c>
      <c r="G151" s="517" t="s">
        <v>45</v>
      </c>
      <c r="H151" s="517" t="s">
        <v>45</v>
      </c>
      <c r="I151" s="517" t="s">
        <v>45</v>
      </c>
      <c r="J151" s="516" t="s">
        <v>45</v>
      </c>
    </row>
    <row r="152" spans="1:10" ht="15" x14ac:dyDescent="0.2">
      <c r="A152" s="201"/>
      <c r="B152" s="198"/>
      <c r="C152" s="198"/>
      <c r="D152" s="198"/>
      <c r="E152" s="198"/>
      <c r="F152" s="516" t="s">
        <v>45</v>
      </c>
      <c r="G152" s="663">
        <v>-28822</v>
      </c>
      <c r="H152" s="517" t="s">
        <v>45</v>
      </c>
      <c r="I152" s="517" t="s">
        <v>45</v>
      </c>
      <c r="J152" s="663">
        <v>-25420</v>
      </c>
    </row>
    <row r="153" spans="1:10" ht="15" x14ac:dyDescent="0.2">
      <c r="A153" s="204"/>
      <c r="B153" s="198"/>
      <c r="C153" s="198"/>
      <c r="D153" s="198"/>
      <c r="E153" s="198"/>
      <c r="F153" s="516" t="s">
        <v>45</v>
      </c>
      <c r="G153" s="517" t="s">
        <v>45</v>
      </c>
      <c r="H153" s="517" t="s">
        <v>45</v>
      </c>
      <c r="I153" s="517" t="s">
        <v>45</v>
      </c>
      <c r="J153" s="516" t="s">
        <v>45</v>
      </c>
    </row>
    <row r="154" spans="1:10" ht="15" x14ac:dyDescent="0.2">
      <c r="A154" s="201" t="s">
        <v>544</v>
      </c>
      <c r="B154" s="198"/>
      <c r="C154" s="198"/>
      <c r="D154" s="198"/>
      <c r="E154" s="198"/>
      <c r="F154" s="516" t="s">
        <v>45</v>
      </c>
      <c r="G154" s="662" t="s">
        <v>45</v>
      </c>
      <c r="H154" s="517" t="s">
        <v>45</v>
      </c>
      <c r="I154" s="517" t="s">
        <v>45</v>
      </c>
      <c r="J154" s="662" t="s">
        <v>45</v>
      </c>
    </row>
    <row r="155" spans="1:10" ht="15" x14ac:dyDescent="0.2">
      <c r="A155" s="204"/>
      <c r="B155" s="198"/>
      <c r="C155" s="198"/>
      <c r="D155" s="198"/>
      <c r="E155" s="198"/>
      <c r="F155" s="516" t="s">
        <v>45</v>
      </c>
      <c r="G155" s="521" t="s">
        <v>45</v>
      </c>
      <c r="H155" s="517" t="s">
        <v>45</v>
      </c>
      <c r="I155" s="517" t="s">
        <v>45</v>
      </c>
      <c r="J155" s="521" t="s">
        <v>45</v>
      </c>
    </row>
    <row r="156" spans="1:10" ht="15" x14ac:dyDescent="0.2">
      <c r="A156" s="204"/>
      <c r="B156" s="198"/>
      <c r="C156" s="198"/>
      <c r="D156" s="198"/>
      <c r="E156" s="198"/>
      <c r="F156" s="516" t="s">
        <v>45</v>
      </c>
      <c r="G156" s="517" t="s">
        <v>45</v>
      </c>
      <c r="H156" s="517" t="s">
        <v>45</v>
      </c>
      <c r="I156" s="517" t="s">
        <v>45</v>
      </c>
      <c r="J156" s="517" t="s">
        <v>45</v>
      </c>
    </row>
    <row r="157" spans="1:10" ht="15.75" x14ac:dyDescent="0.25">
      <c r="A157" s="202" t="s">
        <v>177</v>
      </c>
      <c r="B157" s="198"/>
      <c r="C157" s="198"/>
      <c r="D157" s="198"/>
      <c r="E157" s="198"/>
      <c r="F157" s="516" t="s">
        <v>45</v>
      </c>
      <c r="G157" s="516" t="s">
        <v>45</v>
      </c>
      <c r="H157" s="517" t="s">
        <v>45</v>
      </c>
      <c r="I157" s="517" t="s">
        <v>45</v>
      </c>
      <c r="J157" s="516" t="s">
        <v>45</v>
      </c>
    </row>
    <row r="158" spans="1:10" ht="15.75" x14ac:dyDescent="0.25">
      <c r="A158" s="202" t="s">
        <v>178</v>
      </c>
      <c r="B158" s="198"/>
      <c r="C158" s="198"/>
      <c r="D158" s="198"/>
      <c r="E158" s="198"/>
      <c r="F158" s="516" t="s">
        <v>45</v>
      </c>
      <c r="G158" s="663">
        <v>-28822</v>
      </c>
      <c r="H158" s="517" t="s">
        <v>45</v>
      </c>
      <c r="I158" s="517" t="s">
        <v>45</v>
      </c>
      <c r="J158" s="663">
        <v>-25420</v>
      </c>
    </row>
    <row r="159" spans="1:10" ht="15" x14ac:dyDescent="0.2">
      <c r="A159" s="204"/>
      <c r="B159" s="198"/>
      <c r="C159" s="198"/>
      <c r="D159" s="198"/>
      <c r="E159" s="198"/>
      <c r="F159" s="516" t="s">
        <v>45</v>
      </c>
      <c r="G159" s="517" t="s">
        <v>45</v>
      </c>
      <c r="H159" s="517" t="s">
        <v>45</v>
      </c>
      <c r="I159" s="517" t="s">
        <v>45</v>
      </c>
      <c r="J159" s="516" t="s">
        <v>45</v>
      </c>
    </row>
    <row r="160" spans="1:10" ht="15" x14ac:dyDescent="0.2">
      <c r="A160" s="201" t="s">
        <v>545</v>
      </c>
      <c r="B160" s="198"/>
      <c r="C160" s="198"/>
      <c r="D160" s="198"/>
      <c r="E160" s="198"/>
      <c r="F160" s="662" t="s">
        <v>45</v>
      </c>
      <c r="G160" s="517" t="s">
        <v>45</v>
      </c>
      <c r="H160" s="517" t="s">
        <v>45</v>
      </c>
      <c r="I160" s="662" t="s">
        <v>45</v>
      </c>
      <c r="J160" s="516" t="s">
        <v>45</v>
      </c>
    </row>
    <row r="161" spans="1:10" ht="15" x14ac:dyDescent="0.2">
      <c r="A161" s="201"/>
      <c r="B161" s="198"/>
      <c r="C161" s="198"/>
      <c r="D161" s="198"/>
      <c r="E161" s="198"/>
      <c r="F161" s="516" t="s">
        <v>45</v>
      </c>
      <c r="G161" s="517" t="s">
        <v>45</v>
      </c>
      <c r="H161" s="517" t="s">
        <v>45</v>
      </c>
      <c r="I161" s="516" t="s">
        <v>45</v>
      </c>
      <c r="J161" s="516" t="s">
        <v>45</v>
      </c>
    </row>
    <row r="162" spans="1:10" ht="15.75" x14ac:dyDescent="0.25">
      <c r="A162" s="204" t="s">
        <v>546</v>
      </c>
      <c r="B162" s="198"/>
      <c r="C162" s="198"/>
      <c r="D162" s="198"/>
      <c r="E162" s="198"/>
      <c r="F162" s="662" t="s">
        <v>45</v>
      </c>
      <c r="G162" s="664" t="s">
        <v>45</v>
      </c>
      <c r="H162" s="664" t="s">
        <v>45</v>
      </c>
      <c r="I162" s="662" t="s">
        <v>45</v>
      </c>
      <c r="J162" s="665" t="s">
        <v>45</v>
      </c>
    </row>
    <row r="163" spans="1:10" ht="15.75" x14ac:dyDescent="0.25">
      <c r="A163" s="204"/>
      <c r="B163" s="198"/>
      <c r="C163" s="198"/>
      <c r="D163" s="198"/>
      <c r="E163" s="198"/>
      <c r="F163" s="666" t="s">
        <v>45</v>
      </c>
      <c r="G163" s="664" t="s">
        <v>45</v>
      </c>
      <c r="H163" s="664" t="s">
        <v>45</v>
      </c>
      <c r="I163" s="666" t="s">
        <v>45</v>
      </c>
      <c r="J163" s="665" t="s">
        <v>45</v>
      </c>
    </row>
    <row r="164" spans="1:10" ht="15" x14ac:dyDescent="0.2">
      <c r="A164" s="201"/>
      <c r="B164" s="198"/>
      <c r="C164" s="198"/>
      <c r="D164" s="198"/>
      <c r="E164" s="198"/>
      <c r="F164" s="516" t="s">
        <v>45</v>
      </c>
      <c r="G164" s="516" t="s">
        <v>45</v>
      </c>
      <c r="H164" s="517" t="s">
        <v>45</v>
      </c>
      <c r="I164" s="517" t="s">
        <v>45</v>
      </c>
      <c r="J164" s="516" t="s">
        <v>45</v>
      </c>
    </row>
    <row r="165" spans="1:10" ht="15" x14ac:dyDescent="0.2">
      <c r="A165" s="201" t="s">
        <v>547</v>
      </c>
      <c r="B165" s="198"/>
      <c r="C165" s="198"/>
      <c r="D165" s="198"/>
      <c r="E165" s="198"/>
      <c r="F165" s="516" t="s">
        <v>45</v>
      </c>
      <c r="G165" s="663" t="s">
        <v>45</v>
      </c>
      <c r="H165" s="517" t="s">
        <v>45</v>
      </c>
      <c r="I165" s="517" t="s">
        <v>45</v>
      </c>
      <c r="J165" s="662" t="s">
        <v>45</v>
      </c>
    </row>
    <row r="166" spans="1:10" ht="15" x14ac:dyDescent="0.2">
      <c r="A166" s="201"/>
      <c r="B166" s="198"/>
      <c r="C166" s="198"/>
      <c r="D166" s="198"/>
      <c r="E166" s="198"/>
      <c r="F166" s="516" t="s">
        <v>45</v>
      </c>
      <c r="G166" s="517" t="s">
        <v>45</v>
      </c>
      <c r="H166" s="517" t="s">
        <v>45</v>
      </c>
      <c r="I166" s="517" t="s">
        <v>45</v>
      </c>
      <c r="J166" s="516" t="s">
        <v>45</v>
      </c>
    </row>
    <row r="167" spans="1:10" ht="15.75" x14ac:dyDescent="0.25">
      <c r="A167" s="202"/>
      <c r="B167" s="198"/>
      <c r="C167" s="198"/>
      <c r="D167" s="198"/>
      <c r="E167" s="198"/>
      <c r="F167" s="517" t="s">
        <v>45</v>
      </c>
      <c r="G167" s="517" t="s">
        <v>45</v>
      </c>
      <c r="H167" s="517" t="s">
        <v>45</v>
      </c>
      <c r="I167" s="517" t="s">
        <v>45</v>
      </c>
      <c r="J167" s="517" t="s">
        <v>45</v>
      </c>
    </row>
    <row r="168" spans="1:10" ht="16.5" thickBot="1" x14ac:dyDescent="0.3">
      <c r="A168" s="208" t="s">
        <v>380</v>
      </c>
      <c r="B168" s="198"/>
      <c r="C168" s="198"/>
      <c r="D168" s="198"/>
      <c r="E168" s="198"/>
      <c r="F168" s="664" t="s">
        <v>45</v>
      </c>
      <c r="G168" s="667">
        <v>-28822</v>
      </c>
      <c r="H168" s="664" t="s">
        <v>45</v>
      </c>
      <c r="I168" s="664" t="s">
        <v>45</v>
      </c>
      <c r="J168" s="667">
        <v>-25420</v>
      </c>
    </row>
    <row r="169" spans="1:10" ht="16.5" thickTop="1" x14ac:dyDescent="0.25">
      <c r="A169" s="208"/>
      <c r="B169" s="198"/>
      <c r="C169" s="198"/>
      <c r="D169" s="198"/>
      <c r="E169" s="198"/>
      <c r="F169" s="664" t="s">
        <v>45</v>
      </c>
      <c r="G169" s="663" t="s">
        <v>45</v>
      </c>
      <c r="H169" s="664" t="s">
        <v>45</v>
      </c>
      <c r="I169" s="664" t="s">
        <v>45</v>
      </c>
      <c r="J169" s="663" t="s">
        <v>45</v>
      </c>
    </row>
    <row r="170" spans="1:10" ht="15.75" x14ac:dyDescent="0.25">
      <c r="A170" s="208"/>
      <c r="B170" s="198"/>
      <c r="C170" s="198"/>
      <c r="D170" s="198"/>
      <c r="E170" s="198"/>
      <c r="F170" s="664" t="s">
        <v>45</v>
      </c>
      <c r="G170" s="663" t="s">
        <v>45</v>
      </c>
      <c r="H170" s="664" t="s">
        <v>45</v>
      </c>
      <c r="I170" s="664" t="s">
        <v>45</v>
      </c>
      <c r="J170" s="663" t="s">
        <v>45</v>
      </c>
    </row>
    <row r="171" spans="1:10" s="186" customFormat="1" ht="15.75" x14ac:dyDescent="0.25">
      <c r="A171" s="454" t="s">
        <v>677</v>
      </c>
      <c r="B171" s="451"/>
      <c r="C171" s="664" t="s">
        <v>45</v>
      </c>
      <c r="D171" s="668" t="s">
        <v>45</v>
      </c>
      <c r="E171" s="668" t="s">
        <v>45</v>
      </c>
      <c r="F171" s="668" t="s">
        <v>45</v>
      </c>
      <c r="G171" s="668" t="s">
        <v>45</v>
      </c>
      <c r="H171" s="669" t="s">
        <v>45</v>
      </c>
      <c r="I171" s="494" t="s">
        <v>45</v>
      </c>
      <c r="J171" s="494" t="s">
        <v>45</v>
      </c>
    </row>
    <row r="172" spans="1:10" s="186" customFormat="1" ht="15.75" x14ac:dyDescent="0.25">
      <c r="A172" s="455"/>
      <c r="B172" s="451"/>
      <c r="C172" s="664" t="s">
        <v>45</v>
      </c>
      <c r="D172" s="668" t="s">
        <v>45</v>
      </c>
      <c r="E172" s="668" t="s">
        <v>45</v>
      </c>
      <c r="F172" s="668" t="s">
        <v>45</v>
      </c>
      <c r="G172" s="494" t="s">
        <v>45</v>
      </c>
      <c r="H172" s="669" t="s">
        <v>45</v>
      </c>
      <c r="I172" s="494" t="s">
        <v>45</v>
      </c>
      <c r="J172" s="668" t="s">
        <v>45</v>
      </c>
    </row>
    <row r="173" spans="1:10" s="186" customFormat="1" ht="15.75" x14ac:dyDescent="0.25">
      <c r="A173" s="456" t="s">
        <v>299</v>
      </c>
      <c r="B173" s="451"/>
      <c r="C173" s="664" t="s">
        <v>45</v>
      </c>
      <c r="D173" s="668" t="s">
        <v>45</v>
      </c>
      <c r="E173" s="668" t="s">
        <v>45</v>
      </c>
      <c r="F173" s="668" t="s">
        <v>45</v>
      </c>
      <c r="G173" s="494" t="s">
        <v>45</v>
      </c>
      <c r="H173" s="669" t="s">
        <v>45</v>
      </c>
      <c r="I173" s="494" t="s">
        <v>45</v>
      </c>
      <c r="J173" s="668">
        <v>-28822</v>
      </c>
    </row>
    <row r="174" spans="1:10" s="186" customFormat="1" ht="15.75" x14ac:dyDescent="0.25">
      <c r="A174" s="456"/>
      <c r="B174" s="451"/>
      <c r="C174" s="664" t="s">
        <v>45</v>
      </c>
      <c r="D174" s="668" t="s">
        <v>45</v>
      </c>
      <c r="E174" s="668" t="s">
        <v>45</v>
      </c>
      <c r="F174" s="668" t="s">
        <v>45</v>
      </c>
      <c r="G174" s="494" t="s">
        <v>45</v>
      </c>
      <c r="H174" s="669" t="s">
        <v>45</v>
      </c>
      <c r="I174" s="494" t="s">
        <v>45</v>
      </c>
      <c r="J174" s="668" t="s">
        <v>45</v>
      </c>
    </row>
    <row r="175" spans="1:10" s="186" customFormat="1" ht="15.75" x14ac:dyDescent="0.25">
      <c r="A175" s="456" t="s">
        <v>459</v>
      </c>
      <c r="B175" s="451"/>
      <c r="C175" s="664" t="s">
        <v>45</v>
      </c>
      <c r="D175" s="668" t="s">
        <v>45</v>
      </c>
      <c r="E175" s="668" t="s">
        <v>45</v>
      </c>
      <c r="F175" s="668" t="s">
        <v>45</v>
      </c>
      <c r="G175" s="494" t="s">
        <v>45</v>
      </c>
      <c r="H175" s="669" t="s">
        <v>45</v>
      </c>
      <c r="I175" s="494" t="s">
        <v>45</v>
      </c>
      <c r="J175" s="668" t="s">
        <v>45</v>
      </c>
    </row>
    <row r="176" spans="1:10" s="186" customFormat="1" ht="15.75" x14ac:dyDescent="0.25">
      <c r="A176" s="456"/>
      <c r="B176" s="451"/>
      <c r="C176" s="664" t="s">
        <v>45</v>
      </c>
      <c r="D176" s="668" t="s">
        <v>45</v>
      </c>
      <c r="E176" s="668" t="s">
        <v>45</v>
      </c>
      <c r="F176" s="668" t="s">
        <v>45</v>
      </c>
      <c r="G176" s="494" t="s">
        <v>45</v>
      </c>
      <c r="H176" s="669" t="s">
        <v>45</v>
      </c>
      <c r="I176" s="494" t="s">
        <v>45</v>
      </c>
      <c r="J176" s="670" t="s">
        <v>45</v>
      </c>
    </row>
    <row r="177" spans="1:10" s="186" customFormat="1" ht="16.5" thickBot="1" x14ac:dyDescent="0.3">
      <c r="A177" s="456" t="s">
        <v>300</v>
      </c>
      <c r="B177" s="451"/>
      <c r="C177" s="664" t="s">
        <v>45</v>
      </c>
      <c r="D177" s="668" t="s">
        <v>45</v>
      </c>
      <c r="E177" s="668" t="s">
        <v>45</v>
      </c>
      <c r="F177" s="668" t="s">
        <v>45</v>
      </c>
      <c r="G177" s="494" t="s">
        <v>45</v>
      </c>
      <c r="H177" s="669" t="s">
        <v>45</v>
      </c>
      <c r="I177" s="494" t="s">
        <v>45</v>
      </c>
      <c r="J177" s="671">
        <v>-28822</v>
      </c>
    </row>
    <row r="178" spans="1:10" ht="16.5" thickTop="1" x14ac:dyDescent="0.25">
      <c r="A178" s="208"/>
      <c r="B178" s="198"/>
      <c r="C178" s="198"/>
      <c r="D178" s="198"/>
      <c r="E178" s="198"/>
      <c r="F178" s="664" t="s">
        <v>45</v>
      </c>
      <c r="G178" s="663" t="s">
        <v>45</v>
      </c>
      <c r="H178" s="664" t="s">
        <v>45</v>
      </c>
      <c r="I178" s="664" t="s">
        <v>45</v>
      </c>
      <c r="J178" s="663" t="s">
        <v>45</v>
      </c>
    </row>
    <row r="179" spans="1:10" ht="15.75" x14ac:dyDescent="0.25">
      <c r="A179" s="209"/>
      <c r="B179" s="206"/>
      <c r="C179" s="206"/>
      <c r="D179" s="206"/>
      <c r="E179" s="206"/>
      <c r="F179" s="664" t="s">
        <v>45</v>
      </c>
      <c r="G179" s="668" t="s">
        <v>45</v>
      </c>
      <c r="H179" s="668" t="s">
        <v>45</v>
      </c>
      <c r="I179" s="668" t="s">
        <v>45</v>
      </c>
      <c r="J179" s="668" t="s">
        <v>45</v>
      </c>
    </row>
    <row r="180" spans="1:10" ht="18" x14ac:dyDescent="0.25">
      <c r="A180" s="175" t="s">
        <v>70</v>
      </c>
      <c r="B180" s="19"/>
      <c r="C180" s="21"/>
      <c r="D180" s="21"/>
      <c r="E180" s="21"/>
      <c r="F180" s="330" t="s">
        <v>45</v>
      </c>
      <c r="G180" s="408" t="s">
        <v>45</v>
      </c>
      <c r="H180" s="408" t="s">
        <v>45</v>
      </c>
      <c r="I180" s="408" t="s">
        <v>45</v>
      </c>
      <c r="J180" s="408" t="s">
        <v>45</v>
      </c>
    </row>
    <row r="181" spans="1:10" ht="18" x14ac:dyDescent="0.25">
      <c r="A181" s="19"/>
      <c r="B181" s="19"/>
      <c r="C181" s="21"/>
      <c r="D181" s="21"/>
      <c r="E181" s="21"/>
      <c r="F181" s="330" t="s">
        <v>45</v>
      </c>
      <c r="G181" s="408" t="s">
        <v>45</v>
      </c>
      <c r="H181" s="408" t="s">
        <v>45</v>
      </c>
      <c r="I181" s="408" t="s">
        <v>45</v>
      </c>
      <c r="J181" s="408" t="s">
        <v>45</v>
      </c>
    </row>
    <row r="182" spans="1:10" ht="18" x14ac:dyDescent="0.25">
      <c r="A182" s="26"/>
      <c r="B182" s="27"/>
      <c r="C182" s="28"/>
      <c r="D182" s="28"/>
      <c r="E182" s="28"/>
      <c r="F182" s="27"/>
      <c r="G182" s="15"/>
      <c r="H182" s="15"/>
      <c r="I182" s="15"/>
      <c r="J182" s="15"/>
    </row>
    <row r="183" spans="1:10" ht="18" x14ac:dyDescent="0.25">
      <c r="A183" s="29"/>
      <c r="B183" s="15"/>
      <c r="C183" s="15"/>
      <c r="D183" s="15"/>
      <c r="E183" s="15"/>
      <c r="F183" s="194"/>
      <c r="G183" s="196" t="s">
        <v>498</v>
      </c>
      <c r="H183" s="176"/>
      <c r="I183" s="30"/>
      <c r="J183" s="195" t="s">
        <v>563</v>
      </c>
    </row>
    <row r="184" spans="1:10" ht="18.75" x14ac:dyDescent="0.3">
      <c r="A184" s="177"/>
      <c r="B184" s="15"/>
      <c r="C184" s="15"/>
      <c r="D184" s="15"/>
      <c r="E184" s="15"/>
      <c r="F184" s="178" t="s">
        <v>66</v>
      </c>
      <c r="G184" s="178" t="s">
        <v>66</v>
      </c>
      <c r="H184" s="178"/>
      <c r="I184" s="178" t="s">
        <v>66</v>
      </c>
      <c r="J184" s="178" t="s">
        <v>66</v>
      </c>
    </row>
    <row r="185" spans="1:10" ht="18.75" x14ac:dyDescent="0.3">
      <c r="A185" s="177"/>
      <c r="B185" s="15"/>
      <c r="C185" s="15"/>
      <c r="D185" s="15"/>
      <c r="E185" s="15"/>
      <c r="F185" s="501" t="s">
        <v>45</v>
      </c>
      <c r="G185" s="501" t="s">
        <v>45</v>
      </c>
      <c r="H185" s="501" t="s">
        <v>45</v>
      </c>
      <c r="I185" s="501" t="s">
        <v>45</v>
      </c>
      <c r="J185" s="501" t="s">
        <v>45</v>
      </c>
    </row>
    <row r="186" spans="1:10" ht="15.75" x14ac:dyDescent="0.25">
      <c r="A186" s="197" t="s">
        <v>89</v>
      </c>
      <c r="B186" s="198"/>
      <c r="C186" s="198"/>
      <c r="D186" s="198"/>
      <c r="E186" s="198"/>
      <c r="F186" s="516" t="s">
        <v>45</v>
      </c>
      <c r="G186" s="517" t="s">
        <v>45</v>
      </c>
      <c r="H186" s="517" t="s">
        <v>45</v>
      </c>
      <c r="I186" s="517" t="s">
        <v>45</v>
      </c>
      <c r="J186" s="516" t="s">
        <v>45</v>
      </c>
    </row>
    <row r="187" spans="1:10" ht="15" x14ac:dyDescent="0.2">
      <c r="A187" s="200"/>
      <c r="B187" s="198"/>
      <c r="C187" s="198"/>
      <c r="D187" s="198"/>
      <c r="E187" s="198"/>
      <c r="F187" s="516" t="s">
        <v>45</v>
      </c>
      <c r="G187" s="517" t="s">
        <v>45</v>
      </c>
      <c r="H187" s="517" t="s">
        <v>45</v>
      </c>
      <c r="I187" s="517" t="s">
        <v>45</v>
      </c>
      <c r="J187" s="516" t="s">
        <v>45</v>
      </c>
    </row>
    <row r="188" spans="1:10" ht="15" x14ac:dyDescent="0.2">
      <c r="A188" s="201" t="s">
        <v>179</v>
      </c>
      <c r="B188" s="198"/>
      <c r="C188" s="198"/>
      <c r="D188" s="198"/>
      <c r="E188" s="198"/>
      <c r="F188" s="516" t="s">
        <v>45</v>
      </c>
      <c r="G188" s="517" t="s">
        <v>45</v>
      </c>
      <c r="H188" s="517" t="s">
        <v>45</v>
      </c>
      <c r="I188" s="516" t="s">
        <v>45</v>
      </c>
      <c r="J188" s="516" t="s">
        <v>45</v>
      </c>
    </row>
    <row r="189" spans="1:10" ht="15" x14ac:dyDescent="0.2">
      <c r="A189" s="201" t="s">
        <v>700</v>
      </c>
      <c r="B189" s="198"/>
      <c r="C189" s="198"/>
      <c r="D189" s="198"/>
      <c r="E189" s="198"/>
      <c r="F189" s="662">
        <v>254061</v>
      </c>
      <c r="G189" s="517" t="s">
        <v>45</v>
      </c>
      <c r="H189" s="517" t="s">
        <v>45</v>
      </c>
      <c r="I189" s="662">
        <v>254061</v>
      </c>
      <c r="J189" s="516" t="s">
        <v>45</v>
      </c>
    </row>
    <row r="190" spans="1:10" ht="15" x14ac:dyDescent="0.2">
      <c r="A190" s="201"/>
      <c r="B190" s="198"/>
      <c r="C190" s="198"/>
      <c r="D190" s="198"/>
      <c r="E190" s="198"/>
      <c r="F190" s="516" t="s">
        <v>45</v>
      </c>
      <c r="G190" s="517" t="s">
        <v>45</v>
      </c>
      <c r="H190" s="517" t="s">
        <v>45</v>
      </c>
      <c r="I190" s="517" t="s">
        <v>45</v>
      </c>
      <c r="J190" s="516" t="s">
        <v>45</v>
      </c>
    </row>
    <row r="191" spans="1:10" ht="15" x14ac:dyDescent="0.2">
      <c r="A191" s="201" t="s">
        <v>539</v>
      </c>
      <c r="B191" s="198"/>
      <c r="C191" s="198"/>
      <c r="D191" s="198"/>
      <c r="E191" s="198"/>
      <c r="F191" s="662" t="s">
        <v>45</v>
      </c>
      <c r="G191" s="517" t="s">
        <v>45</v>
      </c>
      <c r="H191" s="517" t="s">
        <v>45</v>
      </c>
      <c r="I191" s="662" t="s">
        <v>45</v>
      </c>
      <c r="J191" s="516" t="s">
        <v>45</v>
      </c>
    </row>
    <row r="192" spans="1:10" ht="15" x14ac:dyDescent="0.2">
      <c r="A192" s="201"/>
      <c r="B192" s="198"/>
      <c r="C192" s="198"/>
      <c r="D192" s="198"/>
      <c r="E192" s="198"/>
      <c r="F192" s="521" t="s">
        <v>45</v>
      </c>
      <c r="G192" s="517" t="s">
        <v>45</v>
      </c>
      <c r="H192" s="517" t="s">
        <v>45</v>
      </c>
      <c r="I192" s="521" t="s">
        <v>45</v>
      </c>
      <c r="J192" s="516" t="s">
        <v>45</v>
      </c>
    </row>
    <row r="193" spans="1:10" ht="15" x14ac:dyDescent="0.2">
      <c r="A193" s="201"/>
      <c r="B193" s="198"/>
      <c r="C193" s="198"/>
      <c r="D193" s="198"/>
      <c r="E193" s="198"/>
      <c r="F193" s="516" t="s">
        <v>45</v>
      </c>
      <c r="G193" s="516" t="s">
        <v>45</v>
      </c>
      <c r="H193" s="517" t="s">
        <v>45</v>
      </c>
      <c r="I193" s="517" t="s">
        <v>45</v>
      </c>
      <c r="J193" s="516" t="s">
        <v>45</v>
      </c>
    </row>
    <row r="194" spans="1:10" ht="15.75" x14ac:dyDescent="0.25">
      <c r="A194" s="202" t="s">
        <v>540</v>
      </c>
      <c r="B194" s="198"/>
      <c r="C194" s="198"/>
      <c r="D194" s="198"/>
      <c r="E194" s="198"/>
      <c r="F194" s="516" t="s">
        <v>45</v>
      </c>
      <c r="G194" s="663">
        <v>254061</v>
      </c>
      <c r="H194" s="517" t="s">
        <v>45</v>
      </c>
      <c r="I194" s="517" t="s">
        <v>45</v>
      </c>
      <c r="J194" s="662">
        <v>254061</v>
      </c>
    </row>
    <row r="195" spans="1:10" ht="15" x14ac:dyDescent="0.2">
      <c r="A195" s="201"/>
      <c r="B195" s="198"/>
      <c r="C195" s="198"/>
      <c r="D195" s="198"/>
      <c r="E195" s="198"/>
      <c r="F195" s="516" t="s">
        <v>45</v>
      </c>
      <c r="G195" s="517" t="s">
        <v>45</v>
      </c>
      <c r="H195" s="517" t="s">
        <v>45</v>
      </c>
      <c r="I195" s="517" t="s">
        <v>45</v>
      </c>
      <c r="J195" s="516" t="s">
        <v>45</v>
      </c>
    </row>
    <row r="196" spans="1:10" ht="15" x14ac:dyDescent="0.2">
      <c r="A196" s="201"/>
      <c r="B196" s="198"/>
      <c r="C196" s="198"/>
      <c r="D196" s="198"/>
      <c r="E196" s="198"/>
      <c r="F196" s="516" t="s">
        <v>45</v>
      </c>
      <c r="G196" s="517" t="s">
        <v>45</v>
      </c>
      <c r="H196" s="517" t="s">
        <v>45</v>
      </c>
      <c r="I196" s="517" t="s">
        <v>45</v>
      </c>
      <c r="J196" s="516" t="s">
        <v>45</v>
      </c>
    </row>
    <row r="197" spans="1:10" ht="15.75" x14ac:dyDescent="0.25">
      <c r="A197" s="202" t="s">
        <v>90</v>
      </c>
      <c r="B197" s="198"/>
      <c r="C197" s="198"/>
      <c r="D197" s="198"/>
      <c r="E197" s="198"/>
      <c r="F197" s="516" t="s">
        <v>45</v>
      </c>
      <c r="G197" s="517" t="s">
        <v>45</v>
      </c>
      <c r="H197" s="517" t="s">
        <v>45</v>
      </c>
      <c r="I197" s="517" t="s">
        <v>45</v>
      </c>
      <c r="J197" s="516" t="s">
        <v>45</v>
      </c>
    </row>
    <row r="198" spans="1:10" ht="15" x14ac:dyDescent="0.2">
      <c r="A198" s="201"/>
      <c r="B198" s="198"/>
      <c r="C198" s="198"/>
      <c r="D198" s="198"/>
      <c r="E198" s="198"/>
      <c r="F198" s="516" t="s">
        <v>45</v>
      </c>
      <c r="G198" s="517" t="s">
        <v>45</v>
      </c>
      <c r="H198" s="517" t="s">
        <v>45</v>
      </c>
      <c r="I198" s="517" t="s">
        <v>45</v>
      </c>
      <c r="J198" s="516" t="s">
        <v>45</v>
      </c>
    </row>
    <row r="199" spans="1:10" ht="15" x14ac:dyDescent="0.2">
      <c r="A199" s="204" t="s">
        <v>702</v>
      </c>
      <c r="B199" s="198"/>
      <c r="C199" s="198"/>
      <c r="D199" s="198"/>
      <c r="E199" s="198"/>
      <c r="F199" s="662">
        <v>117781</v>
      </c>
      <c r="G199" s="517" t="s">
        <v>45</v>
      </c>
      <c r="H199" s="517" t="s">
        <v>45</v>
      </c>
      <c r="I199" s="662">
        <v>112185</v>
      </c>
      <c r="J199" s="516" t="s">
        <v>45</v>
      </c>
    </row>
    <row r="200" spans="1:10" ht="15" x14ac:dyDescent="0.2">
      <c r="A200" s="204"/>
      <c r="B200" s="198"/>
      <c r="C200" s="198"/>
      <c r="D200" s="198"/>
      <c r="E200" s="198"/>
      <c r="F200" s="516" t="s">
        <v>45</v>
      </c>
      <c r="G200" s="517" t="s">
        <v>45</v>
      </c>
      <c r="H200" s="517" t="s">
        <v>45</v>
      </c>
      <c r="I200" s="516" t="s">
        <v>45</v>
      </c>
      <c r="J200" s="516" t="s">
        <v>45</v>
      </c>
    </row>
    <row r="201" spans="1:10" ht="15" x14ac:dyDescent="0.2">
      <c r="A201" s="270" t="s">
        <v>701</v>
      </c>
      <c r="B201" s="198"/>
      <c r="C201" s="198"/>
      <c r="D201" s="198"/>
      <c r="E201" s="198"/>
      <c r="F201" s="516" t="s">
        <v>45</v>
      </c>
      <c r="G201" s="517" t="s">
        <v>45</v>
      </c>
      <c r="H201" s="517" t="s">
        <v>45</v>
      </c>
      <c r="I201" s="516" t="s">
        <v>45</v>
      </c>
      <c r="J201" s="516" t="s">
        <v>45</v>
      </c>
    </row>
    <row r="202" spans="1:10" ht="15.75" x14ac:dyDescent="0.25">
      <c r="A202" s="204" t="s">
        <v>703</v>
      </c>
      <c r="B202" s="198"/>
      <c r="C202" s="198"/>
      <c r="D202" s="198"/>
      <c r="E202" s="198"/>
      <c r="F202" s="662" t="s">
        <v>45</v>
      </c>
      <c r="G202" s="664" t="s">
        <v>45</v>
      </c>
      <c r="H202" s="664" t="s">
        <v>45</v>
      </c>
      <c r="I202" s="662" t="s">
        <v>45</v>
      </c>
      <c r="J202" s="664" t="s">
        <v>45</v>
      </c>
    </row>
    <row r="203" spans="1:10" ht="15.75" x14ac:dyDescent="0.25">
      <c r="A203" s="204"/>
      <c r="B203" s="198"/>
      <c r="C203" s="198"/>
      <c r="D203" s="198"/>
      <c r="E203" s="198"/>
      <c r="F203" s="517" t="s">
        <v>45</v>
      </c>
      <c r="G203" s="664" t="s">
        <v>45</v>
      </c>
      <c r="H203" s="664" t="s">
        <v>45</v>
      </c>
      <c r="I203" s="517" t="s">
        <v>45</v>
      </c>
      <c r="J203" s="664" t="s">
        <v>45</v>
      </c>
    </row>
    <row r="204" spans="1:10" ht="15" x14ac:dyDescent="0.2">
      <c r="A204" s="201" t="s">
        <v>704</v>
      </c>
      <c r="B204" s="198"/>
      <c r="C204" s="198"/>
      <c r="D204" s="198"/>
      <c r="E204" s="198"/>
      <c r="F204" s="662" t="s">
        <v>45</v>
      </c>
      <c r="G204" s="517" t="s">
        <v>45</v>
      </c>
      <c r="H204" s="517" t="s">
        <v>45</v>
      </c>
      <c r="I204" s="662" t="s">
        <v>45</v>
      </c>
      <c r="J204" s="516" t="s">
        <v>45</v>
      </c>
    </row>
    <row r="205" spans="1:10" ht="15" x14ac:dyDescent="0.2">
      <c r="A205" s="201"/>
      <c r="B205" s="198"/>
      <c r="C205" s="198"/>
      <c r="D205" s="198"/>
      <c r="E205" s="198"/>
      <c r="F205" s="521" t="s">
        <v>45</v>
      </c>
      <c r="G205" s="517" t="s">
        <v>45</v>
      </c>
      <c r="H205" s="517" t="s">
        <v>45</v>
      </c>
      <c r="I205" s="521" t="s">
        <v>45</v>
      </c>
      <c r="J205" s="516" t="s">
        <v>45</v>
      </c>
    </row>
    <row r="206" spans="1:10" ht="15.75" x14ac:dyDescent="0.25">
      <c r="A206" s="204"/>
      <c r="B206" s="198"/>
      <c r="C206" s="198"/>
      <c r="D206" s="198"/>
      <c r="E206" s="198"/>
      <c r="F206" s="516" t="s">
        <v>45</v>
      </c>
      <c r="G206" s="516" t="s">
        <v>45</v>
      </c>
      <c r="H206" s="664" t="s">
        <v>45</v>
      </c>
      <c r="I206" s="664" t="s">
        <v>45</v>
      </c>
      <c r="J206" s="516" t="s">
        <v>45</v>
      </c>
    </row>
    <row r="207" spans="1:10" ht="15.75" x14ac:dyDescent="0.25">
      <c r="A207" s="202" t="s">
        <v>543</v>
      </c>
      <c r="B207" s="198"/>
      <c r="C207" s="198"/>
      <c r="D207" s="198"/>
      <c r="E207" s="198"/>
      <c r="F207" s="516" t="s">
        <v>45</v>
      </c>
      <c r="G207" s="663">
        <v>117781</v>
      </c>
      <c r="H207" s="517" t="s">
        <v>45</v>
      </c>
      <c r="I207" s="517" t="s">
        <v>45</v>
      </c>
      <c r="J207" s="662">
        <v>112185</v>
      </c>
    </row>
    <row r="208" spans="1:10" ht="15.75" x14ac:dyDescent="0.25">
      <c r="A208" s="202"/>
      <c r="B208" s="198"/>
      <c r="C208" s="198"/>
      <c r="D208" s="198"/>
      <c r="E208" s="198"/>
      <c r="F208" s="516" t="s">
        <v>45</v>
      </c>
      <c r="G208" s="521" t="s">
        <v>45</v>
      </c>
      <c r="H208" s="517" t="s">
        <v>45</v>
      </c>
      <c r="I208" s="517" t="s">
        <v>45</v>
      </c>
      <c r="J208" s="521" t="s">
        <v>45</v>
      </c>
    </row>
    <row r="209" spans="1:10" ht="15.75" x14ac:dyDescent="0.25">
      <c r="A209" s="202"/>
      <c r="B209" s="198"/>
      <c r="C209" s="198"/>
      <c r="D209" s="198"/>
      <c r="E209" s="198"/>
      <c r="F209" s="516" t="s">
        <v>45</v>
      </c>
      <c r="G209" s="517" t="s">
        <v>45</v>
      </c>
      <c r="H209" s="517" t="s">
        <v>45</v>
      </c>
      <c r="I209" s="517" t="s">
        <v>45</v>
      </c>
      <c r="J209" s="516" t="s">
        <v>45</v>
      </c>
    </row>
    <row r="210" spans="1:10" ht="15" x14ac:dyDescent="0.2">
      <c r="A210" s="201"/>
      <c r="B210" s="198"/>
      <c r="C210" s="198"/>
      <c r="D210" s="198"/>
      <c r="E210" s="198"/>
      <c r="F210" s="516" t="s">
        <v>45</v>
      </c>
      <c r="G210" s="663">
        <v>136279</v>
      </c>
      <c r="H210" s="517" t="s">
        <v>45</v>
      </c>
      <c r="I210" s="517" t="s">
        <v>45</v>
      </c>
      <c r="J210" s="663">
        <v>141875</v>
      </c>
    </row>
    <row r="211" spans="1:10" ht="15" x14ac:dyDescent="0.2">
      <c r="A211" s="204"/>
      <c r="B211" s="198"/>
      <c r="C211" s="198"/>
      <c r="D211" s="198"/>
      <c r="E211" s="198"/>
      <c r="F211" s="516" t="s">
        <v>45</v>
      </c>
      <c r="G211" s="517" t="s">
        <v>45</v>
      </c>
      <c r="H211" s="517" t="s">
        <v>45</v>
      </c>
      <c r="I211" s="517" t="s">
        <v>45</v>
      </c>
      <c r="J211" s="516" t="s">
        <v>45</v>
      </c>
    </row>
    <row r="212" spans="1:10" ht="15" x14ac:dyDescent="0.2">
      <c r="A212" s="201" t="s">
        <v>544</v>
      </c>
      <c r="B212" s="198"/>
      <c r="C212" s="198"/>
      <c r="D212" s="198"/>
      <c r="E212" s="198"/>
      <c r="F212" s="516" t="s">
        <v>45</v>
      </c>
      <c r="G212" s="662" t="s">
        <v>45</v>
      </c>
      <c r="H212" s="517" t="s">
        <v>45</v>
      </c>
      <c r="I212" s="517" t="s">
        <v>45</v>
      </c>
      <c r="J212" s="662" t="s">
        <v>45</v>
      </c>
    </row>
    <row r="213" spans="1:10" ht="15" x14ac:dyDescent="0.2">
      <c r="A213" s="204"/>
      <c r="B213" s="198"/>
      <c r="C213" s="198"/>
      <c r="D213" s="198"/>
      <c r="E213" s="198"/>
      <c r="F213" s="516" t="s">
        <v>45</v>
      </c>
      <c r="G213" s="521" t="s">
        <v>45</v>
      </c>
      <c r="H213" s="517" t="s">
        <v>45</v>
      </c>
      <c r="I213" s="517" t="s">
        <v>45</v>
      </c>
      <c r="J213" s="521" t="s">
        <v>45</v>
      </c>
    </row>
    <row r="214" spans="1:10" ht="15" x14ac:dyDescent="0.2">
      <c r="A214" s="204"/>
      <c r="B214" s="198"/>
      <c r="C214" s="198"/>
      <c r="D214" s="198"/>
      <c r="E214" s="198"/>
      <c r="F214" s="516" t="s">
        <v>45</v>
      </c>
      <c r="G214" s="517" t="s">
        <v>45</v>
      </c>
      <c r="H214" s="517" t="s">
        <v>45</v>
      </c>
      <c r="I214" s="517" t="s">
        <v>45</v>
      </c>
      <c r="J214" s="517" t="s">
        <v>45</v>
      </c>
    </row>
    <row r="215" spans="1:10" ht="15.75" x14ac:dyDescent="0.25">
      <c r="A215" s="202" t="s">
        <v>177</v>
      </c>
      <c r="B215" s="198"/>
      <c r="C215" s="198"/>
      <c r="D215" s="198"/>
      <c r="E215" s="198"/>
      <c r="F215" s="516" t="s">
        <v>45</v>
      </c>
      <c r="G215" s="516" t="s">
        <v>45</v>
      </c>
      <c r="H215" s="517" t="s">
        <v>45</v>
      </c>
      <c r="I215" s="517" t="s">
        <v>45</v>
      </c>
      <c r="J215" s="516" t="s">
        <v>45</v>
      </c>
    </row>
    <row r="216" spans="1:10" ht="15.75" x14ac:dyDescent="0.25">
      <c r="A216" s="202" t="s">
        <v>178</v>
      </c>
      <c r="B216" s="198"/>
      <c r="C216" s="198"/>
      <c r="D216" s="198"/>
      <c r="E216" s="198"/>
      <c r="F216" s="516" t="s">
        <v>45</v>
      </c>
      <c r="G216" s="663">
        <v>136279</v>
      </c>
      <c r="H216" s="517" t="s">
        <v>45</v>
      </c>
      <c r="I216" s="517" t="s">
        <v>45</v>
      </c>
      <c r="J216" s="663">
        <v>141875</v>
      </c>
    </row>
    <row r="217" spans="1:10" ht="15" x14ac:dyDescent="0.2">
      <c r="A217" s="204"/>
      <c r="B217" s="198"/>
      <c r="C217" s="198"/>
      <c r="D217" s="198"/>
      <c r="E217" s="198"/>
      <c r="F217" s="516" t="s">
        <v>45</v>
      </c>
      <c r="G217" s="517" t="s">
        <v>45</v>
      </c>
      <c r="H217" s="517" t="s">
        <v>45</v>
      </c>
      <c r="I217" s="517" t="s">
        <v>45</v>
      </c>
      <c r="J217" s="516" t="s">
        <v>45</v>
      </c>
    </row>
    <row r="218" spans="1:10" ht="15" x14ac:dyDescent="0.2">
      <c r="A218" s="201" t="s">
        <v>545</v>
      </c>
      <c r="B218" s="198"/>
      <c r="C218" s="198"/>
      <c r="D218" s="198"/>
      <c r="E218" s="198"/>
      <c r="F218" s="662" t="s">
        <v>45</v>
      </c>
      <c r="G218" s="517" t="s">
        <v>45</v>
      </c>
      <c r="H218" s="517" t="s">
        <v>45</v>
      </c>
      <c r="I218" s="662" t="s">
        <v>45</v>
      </c>
      <c r="J218" s="516" t="s">
        <v>45</v>
      </c>
    </row>
    <row r="219" spans="1:10" ht="15" x14ac:dyDescent="0.2">
      <c r="A219" s="201"/>
      <c r="B219" s="198"/>
      <c r="C219" s="198"/>
      <c r="D219" s="198"/>
      <c r="E219" s="198"/>
      <c r="F219" s="516" t="s">
        <v>45</v>
      </c>
      <c r="G219" s="517" t="s">
        <v>45</v>
      </c>
      <c r="H219" s="517" t="s">
        <v>45</v>
      </c>
      <c r="I219" s="516" t="s">
        <v>45</v>
      </c>
      <c r="J219" s="516" t="s">
        <v>45</v>
      </c>
    </row>
    <row r="220" spans="1:10" ht="15.75" x14ac:dyDescent="0.25">
      <c r="A220" s="204" t="s">
        <v>546</v>
      </c>
      <c r="B220" s="198"/>
      <c r="C220" s="198"/>
      <c r="D220" s="198"/>
      <c r="E220" s="198"/>
      <c r="F220" s="662" t="s">
        <v>45</v>
      </c>
      <c r="G220" s="664" t="s">
        <v>45</v>
      </c>
      <c r="H220" s="664" t="s">
        <v>45</v>
      </c>
      <c r="I220" s="662" t="s">
        <v>45</v>
      </c>
      <c r="J220" s="665" t="s">
        <v>45</v>
      </c>
    </row>
    <row r="221" spans="1:10" ht="15.75" x14ac:dyDescent="0.25">
      <c r="A221" s="204"/>
      <c r="B221" s="198"/>
      <c r="C221" s="198"/>
      <c r="D221" s="198"/>
      <c r="E221" s="198"/>
      <c r="F221" s="666" t="s">
        <v>45</v>
      </c>
      <c r="G221" s="664" t="s">
        <v>45</v>
      </c>
      <c r="H221" s="664" t="s">
        <v>45</v>
      </c>
      <c r="I221" s="666" t="s">
        <v>45</v>
      </c>
      <c r="J221" s="665" t="s">
        <v>45</v>
      </c>
    </row>
    <row r="222" spans="1:10" ht="15" x14ac:dyDescent="0.2">
      <c r="A222" s="201"/>
      <c r="B222" s="198"/>
      <c r="C222" s="198"/>
      <c r="D222" s="198"/>
      <c r="E222" s="198"/>
      <c r="F222" s="516" t="s">
        <v>45</v>
      </c>
      <c r="G222" s="516" t="s">
        <v>45</v>
      </c>
      <c r="H222" s="517" t="s">
        <v>45</v>
      </c>
      <c r="I222" s="517" t="s">
        <v>45</v>
      </c>
      <c r="J222" s="516" t="s">
        <v>45</v>
      </c>
    </row>
    <row r="223" spans="1:10" ht="15" x14ac:dyDescent="0.2">
      <c r="A223" s="201" t="s">
        <v>547</v>
      </c>
      <c r="B223" s="198"/>
      <c r="C223" s="198"/>
      <c r="D223" s="198"/>
      <c r="E223" s="198"/>
      <c r="F223" s="516" t="s">
        <v>45</v>
      </c>
      <c r="G223" s="663" t="s">
        <v>45</v>
      </c>
      <c r="H223" s="517" t="s">
        <v>45</v>
      </c>
      <c r="I223" s="517" t="s">
        <v>45</v>
      </c>
      <c r="J223" s="662" t="s">
        <v>45</v>
      </c>
    </row>
    <row r="224" spans="1:10" ht="15" x14ac:dyDescent="0.2">
      <c r="A224" s="201"/>
      <c r="B224" s="198"/>
      <c r="C224" s="198"/>
      <c r="D224" s="198"/>
      <c r="E224" s="198"/>
      <c r="F224" s="516" t="s">
        <v>45</v>
      </c>
      <c r="G224" s="517" t="s">
        <v>45</v>
      </c>
      <c r="H224" s="517" t="s">
        <v>45</v>
      </c>
      <c r="I224" s="517" t="s">
        <v>45</v>
      </c>
      <c r="J224" s="516" t="s">
        <v>45</v>
      </c>
    </row>
    <row r="225" spans="1:10" ht="15.75" x14ac:dyDescent="0.25">
      <c r="A225" s="202"/>
      <c r="B225" s="198"/>
      <c r="C225" s="198"/>
      <c r="D225" s="198"/>
      <c r="E225" s="198"/>
      <c r="F225" s="517" t="s">
        <v>45</v>
      </c>
      <c r="G225" s="517" t="s">
        <v>45</v>
      </c>
      <c r="H225" s="517" t="s">
        <v>45</v>
      </c>
      <c r="I225" s="517" t="s">
        <v>45</v>
      </c>
      <c r="J225" s="517" t="s">
        <v>45</v>
      </c>
    </row>
    <row r="226" spans="1:10" ht="16.5" thickBot="1" x14ac:dyDescent="0.3">
      <c r="A226" s="208" t="s">
        <v>380</v>
      </c>
      <c r="B226" s="198"/>
      <c r="C226" s="198"/>
      <c r="D226" s="198"/>
      <c r="E226" s="198"/>
      <c r="F226" s="664" t="s">
        <v>45</v>
      </c>
      <c r="G226" s="667">
        <v>136279</v>
      </c>
      <c r="H226" s="664" t="s">
        <v>45</v>
      </c>
      <c r="I226" s="664" t="s">
        <v>45</v>
      </c>
      <c r="J226" s="667">
        <v>141875</v>
      </c>
    </row>
    <row r="227" spans="1:10" ht="16.5" thickTop="1" x14ac:dyDescent="0.25">
      <c r="A227" s="208"/>
      <c r="B227" s="198"/>
      <c r="C227" s="198"/>
      <c r="D227" s="198"/>
      <c r="E227" s="198"/>
      <c r="F227" s="664" t="s">
        <v>45</v>
      </c>
      <c r="G227" s="663" t="s">
        <v>45</v>
      </c>
      <c r="H227" s="664" t="s">
        <v>45</v>
      </c>
      <c r="I227" s="664" t="s">
        <v>45</v>
      </c>
      <c r="J227" s="663" t="s">
        <v>45</v>
      </c>
    </row>
    <row r="228" spans="1:10" ht="15.75" x14ac:dyDescent="0.25">
      <c r="A228" s="208"/>
      <c r="B228" s="198"/>
      <c r="C228" s="198"/>
      <c r="D228" s="198"/>
      <c r="E228" s="198"/>
      <c r="F228" s="664" t="s">
        <v>45</v>
      </c>
      <c r="G228" s="663" t="s">
        <v>45</v>
      </c>
      <c r="H228" s="664" t="s">
        <v>45</v>
      </c>
      <c r="I228" s="664" t="s">
        <v>45</v>
      </c>
      <c r="J228" s="663" t="s">
        <v>45</v>
      </c>
    </row>
    <row r="229" spans="1:10" s="186" customFormat="1" ht="15.75" x14ac:dyDescent="0.25">
      <c r="A229" s="454" t="s">
        <v>677</v>
      </c>
      <c r="B229" s="451"/>
      <c r="C229" s="664" t="s">
        <v>45</v>
      </c>
      <c r="D229" s="668" t="s">
        <v>45</v>
      </c>
      <c r="E229" s="668" t="s">
        <v>45</v>
      </c>
      <c r="F229" s="668" t="s">
        <v>45</v>
      </c>
      <c r="G229" s="668" t="s">
        <v>45</v>
      </c>
      <c r="H229" s="669" t="s">
        <v>45</v>
      </c>
      <c r="I229" s="494" t="s">
        <v>45</v>
      </c>
      <c r="J229" s="494" t="s">
        <v>45</v>
      </c>
    </row>
    <row r="230" spans="1:10" s="186" customFormat="1" ht="15.75" x14ac:dyDescent="0.25">
      <c r="A230" s="455"/>
      <c r="B230" s="451"/>
      <c r="C230" s="664" t="s">
        <v>45</v>
      </c>
      <c r="D230" s="668" t="s">
        <v>45</v>
      </c>
      <c r="E230" s="668" t="s">
        <v>45</v>
      </c>
      <c r="F230" s="668" t="s">
        <v>45</v>
      </c>
      <c r="G230" s="494" t="s">
        <v>45</v>
      </c>
      <c r="H230" s="669" t="s">
        <v>45</v>
      </c>
      <c r="I230" s="494" t="s">
        <v>45</v>
      </c>
      <c r="J230" s="668" t="s">
        <v>45</v>
      </c>
    </row>
    <row r="231" spans="1:10" s="186" customFormat="1" ht="15.75" x14ac:dyDescent="0.25">
      <c r="A231" s="456" t="s">
        <v>299</v>
      </c>
      <c r="B231" s="451"/>
      <c r="C231" s="664" t="s">
        <v>45</v>
      </c>
      <c r="D231" s="668" t="s">
        <v>45</v>
      </c>
      <c r="E231" s="668" t="s">
        <v>45</v>
      </c>
      <c r="F231" s="668" t="s">
        <v>45</v>
      </c>
      <c r="G231" s="494" t="s">
        <v>45</v>
      </c>
      <c r="H231" s="669" t="s">
        <v>45</v>
      </c>
      <c r="I231" s="494" t="s">
        <v>45</v>
      </c>
      <c r="J231" s="668">
        <v>136279</v>
      </c>
    </row>
    <row r="232" spans="1:10" s="186" customFormat="1" ht="15.75" x14ac:dyDescent="0.25">
      <c r="A232" s="456"/>
      <c r="B232" s="451"/>
      <c r="C232" s="664" t="s">
        <v>45</v>
      </c>
      <c r="D232" s="668" t="s">
        <v>45</v>
      </c>
      <c r="E232" s="668" t="s">
        <v>45</v>
      </c>
      <c r="F232" s="668" t="s">
        <v>45</v>
      </c>
      <c r="G232" s="494" t="s">
        <v>45</v>
      </c>
      <c r="H232" s="669" t="s">
        <v>45</v>
      </c>
      <c r="I232" s="494" t="s">
        <v>45</v>
      </c>
      <c r="J232" s="668" t="s">
        <v>45</v>
      </c>
    </row>
    <row r="233" spans="1:10" s="186" customFormat="1" ht="15.75" x14ac:dyDescent="0.25">
      <c r="A233" s="456" t="s">
        <v>459</v>
      </c>
      <c r="B233" s="451"/>
      <c r="C233" s="664" t="s">
        <v>45</v>
      </c>
      <c r="D233" s="668" t="s">
        <v>45</v>
      </c>
      <c r="E233" s="668" t="s">
        <v>45</v>
      </c>
      <c r="F233" s="668" t="s">
        <v>45</v>
      </c>
      <c r="G233" s="494" t="s">
        <v>45</v>
      </c>
      <c r="H233" s="669" t="s">
        <v>45</v>
      </c>
      <c r="I233" s="494" t="s">
        <v>45</v>
      </c>
      <c r="J233" s="668" t="s">
        <v>45</v>
      </c>
    </row>
    <row r="234" spans="1:10" s="186" customFormat="1" ht="15.75" x14ac:dyDescent="0.25">
      <c r="A234" s="456"/>
      <c r="B234" s="451"/>
      <c r="C234" s="664" t="s">
        <v>45</v>
      </c>
      <c r="D234" s="668" t="s">
        <v>45</v>
      </c>
      <c r="E234" s="668" t="s">
        <v>45</v>
      </c>
      <c r="F234" s="668" t="s">
        <v>45</v>
      </c>
      <c r="G234" s="494" t="s">
        <v>45</v>
      </c>
      <c r="H234" s="669" t="s">
        <v>45</v>
      </c>
      <c r="I234" s="494" t="s">
        <v>45</v>
      </c>
      <c r="J234" s="670" t="s">
        <v>45</v>
      </c>
    </row>
    <row r="235" spans="1:10" s="186" customFormat="1" ht="16.5" thickBot="1" x14ac:dyDescent="0.3">
      <c r="A235" s="456" t="s">
        <v>300</v>
      </c>
      <c r="B235" s="451"/>
      <c r="C235" s="664" t="s">
        <v>45</v>
      </c>
      <c r="D235" s="668" t="s">
        <v>45</v>
      </c>
      <c r="E235" s="668" t="s">
        <v>45</v>
      </c>
      <c r="F235" s="668" t="s">
        <v>45</v>
      </c>
      <c r="G235" s="494" t="s">
        <v>45</v>
      </c>
      <c r="H235" s="669" t="s">
        <v>45</v>
      </c>
      <c r="I235" s="494" t="s">
        <v>45</v>
      </c>
      <c r="J235" s="671">
        <v>136279</v>
      </c>
    </row>
    <row r="236" spans="1:10" ht="16.5" thickTop="1" x14ac:dyDescent="0.25">
      <c r="A236" s="208"/>
      <c r="B236" s="198"/>
      <c r="C236" s="198"/>
      <c r="D236" s="198"/>
      <c r="E236" s="198"/>
      <c r="F236" s="664" t="s">
        <v>45</v>
      </c>
      <c r="G236" s="663" t="s">
        <v>45</v>
      </c>
      <c r="H236" s="664" t="s">
        <v>45</v>
      </c>
      <c r="I236" s="664" t="s">
        <v>45</v>
      </c>
      <c r="J236" s="663" t="s">
        <v>45</v>
      </c>
    </row>
    <row r="237" spans="1:10" ht="15.75" x14ac:dyDescent="0.25">
      <c r="A237" s="209"/>
      <c r="B237" s="206"/>
      <c r="C237" s="206"/>
      <c r="D237" s="206"/>
      <c r="E237" s="206"/>
      <c r="F237" s="664" t="s">
        <v>45</v>
      </c>
      <c r="G237" s="668" t="s">
        <v>45</v>
      </c>
      <c r="H237" s="668" t="s">
        <v>45</v>
      </c>
      <c r="I237" s="668" t="s">
        <v>45</v>
      </c>
      <c r="J237" s="668" t="s">
        <v>45</v>
      </c>
    </row>
    <row r="238" spans="1:10" ht="15.75" x14ac:dyDescent="0.25">
      <c r="A238" s="209"/>
      <c r="B238" s="206"/>
      <c r="C238" s="206"/>
      <c r="D238" s="206"/>
      <c r="E238" s="206"/>
      <c r="F238" s="664" t="s">
        <v>45</v>
      </c>
      <c r="G238" s="668" t="s">
        <v>45</v>
      </c>
      <c r="H238" s="668" t="s">
        <v>45</v>
      </c>
      <c r="I238" s="668" t="s">
        <v>45</v>
      </c>
      <c r="J238" s="668" t="s">
        <v>45</v>
      </c>
    </row>
    <row r="239" spans="1:10" ht="18" x14ac:dyDescent="0.25">
      <c r="A239" s="175" t="s">
        <v>71</v>
      </c>
      <c r="B239" s="19"/>
      <c r="C239" s="21"/>
      <c r="D239" s="21"/>
      <c r="E239" s="21"/>
      <c r="F239" s="330" t="s">
        <v>45</v>
      </c>
      <c r="G239" s="408" t="s">
        <v>45</v>
      </c>
      <c r="H239" s="408" t="s">
        <v>45</v>
      </c>
      <c r="I239" s="408" t="s">
        <v>45</v>
      </c>
      <c r="J239" s="408" t="s">
        <v>45</v>
      </c>
    </row>
    <row r="240" spans="1:10" ht="18" x14ac:dyDescent="0.25">
      <c r="A240" s="19"/>
      <c r="B240" s="19"/>
      <c r="C240" s="21"/>
      <c r="D240" s="21"/>
      <c r="E240" s="21"/>
      <c r="F240" s="330" t="s">
        <v>45</v>
      </c>
      <c r="G240" s="408" t="s">
        <v>45</v>
      </c>
      <c r="H240" s="408" t="s">
        <v>45</v>
      </c>
      <c r="I240" s="408" t="s">
        <v>45</v>
      </c>
      <c r="J240" s="408" t="s">
        <v>45</v>
      </c>
    </row>
    <row r="241" spans="1:10" ht="18" x14ac:dyDescent="0.25">
      <c r="A241" s="26"/>
      <c r="B241" s="27"/>
      <c r="C241" s="28"/>
      <c r="D241" s="28"/>
      <c r="E241" s="28"/>
      <c r="F241" s="27"/>
      <c r="G241" s="15"/>
      <c r="H241" s="15"/>
      <c r="I241" s="15"/>
      <c r="J241" s="15"/>
    </row>
    <row r="242" spans="1:10" ht="18" x14ac:dyDescent="0.25">
      <c r="A242" s="29"/>
      <c r="B242" s="15"/>
      <c r="C242" s="15"/>
      <c r="D242" s="15"/>
      <c r="E242" s="15"/>
      <c r="F242" s="194"/>
      <c r="G242" s="196" t="s">
        <v>498</v>
      </c>
      <c r="H242" s="176"/>
      <c r="I242" s="30"/>
      <c r="J242" s="195" t="s">
        <v>563</v>
      </c>
    </row>
    <row r="243" spans="1:10" ht="18.75" x14ac:dyDescent="0.3">
      <c r="A243" s="177"/>
      <c r="B243" s="15"/>
      <c r="C243" s="15"/>
      <c r="D243" s="15"/>
      <c r="E243" s="15"/>
      <c r="F243" s="178" t="s">
        <v>66</v>
      </c>
      <c r="G243" s="178" t="s">
        <v>66</v>
      </c>
      <c r="H243" s="178"/>
      <c r="I243" s="178" t="s">
        <v>66</v>
      </c>
      <c r="J243" s="178" t="s">
        <v>66</v>
      </c>
    </row>
    <row r="244" spans="1:10" ht="18.75" x14ac:dyDescent="0.3">
      <c r="A244" s="177"/>
      <c r="B244" s="15"/>
      <c r="C244" s="15"/>
      <c r="D244" s="15"/>
      <c r="E244" s="15"/>
      <c r="F244" s="501" t="s">
        <v>45</v>
      </c>
      <c r="G244" s="501" t="s">
        <v>45</v>
      </c>
      <c r="H244" s="501" t="s">
        <v>45</v>
      </c>
      <c r="I244" s="501" t="s">
        <v>45</v>
      </c>
      <c r="J244" s="501" t="s">
        <v>45</v>
      </c>
    </row>
    <row r="245" spans="1:10" ht="15.75" x14ac:dyDescent="0.25">
      <c r="A245" s="197" t="s">
        <v>89</v>
      </c>
      <c r="B245" s="198"/>
      <c r="C245" s="198"/>
      <c r="D245" s="198"/>
      <c r="E245" s="198"/>
      <c r="F245" s="516" t="s">
        <v>45</v>
      </c>
      <c r="G245" s="517" t="s">
        <v>45</v>
      </c>
      <c r="H245" s="517" t="s">
        <v>45</v>
      </c>
      <c r="I245" s="517" t="s">
        <v>45</v>
      </c>
      <c r="J245" s="516" t="s">
        <v>45</v>
      </c>
    </row>
    <row r="246" spans="1:10" ht="15" x14ac:dyDescent="0.2">
      <c r="A246" s="200"/>
      <c r="B246" s="198"/>
      <c r="C246" s="198"/>
      <c r="D246" s="198"/>
      <c r="E246" s="198"/>
      <c r="F246" s="516" t="s">
        <v>45</v>
      </c>
      <c r="G246" s="517" t="s">
        <v>45</v>
      </c>
      <c r="H246" s="517" t="s">
        <v>45</v>
      </c>
      <c r="I246" s="517" t="s">
        <v>45</v>
      </c>
      <c r="J246" s="516" t="s">
        <v>45</v>
      </c>
    </row>
    <row r="247" spans="1:10" ht="15" x14ac:dyDescent="0.2">
      <c r="A247" s="201" t="s">
        <v>179</v>
      </c>
      <c r="B247" s="198"/>
      <c r="C247" s="198"/>
      <c r="D247" s="198"/>
      <c r="E247" s="198"/>
      <c r="F247" s="516" t="s">
        <v>45</v>
      </c>
      <c r="G247" s="517" t="s">
        <v>45</v>
      </c>
      <c r="H247" s="517" t="s">
        <v>45</v>
      </c>
      <c r="I247" s="516" t="s">
        <v>45</v>
      </c>
      <c r="J247" s="516" t="s">
        <v>45</v>
      </c>
    </row>
    <row r="248" spans="1:10" ht="15" x14ac:dyDescent="0.2">
      <c r="A248" s="201" t="s">
        <v>700</v>
      </c>
      <c r="B248" s="198"/>
      <c r="C248" s="198"/>
      <c r="D248" s="198"/>
      <c r="E248" s="198"/>
      <c r="F248" s="662" t="s">
        <v>45</v>
      </c>
      <c r="G248" s="517" t="s">
        <v>45</v>
      </c>
      <c r="H248" s="517" t="s">
        <v>45</v>
      </c>
      <c r="I248" s="662" t="s">
        <v>45</v>
      </c>
      <c r="J248" s="516" t="s">
        <v>45</v>
      </c>
    </row>
    <row r="249" spans="1:10" ht="15" x14ac:dyDescent="0.2">
      <c r="A249" s="201"/>
      <c r="B249" s="198"/>
      <c r="C249" s="198"/>
      <c r="D249" s="198"/>
      <c r="E249" s="198"/>
      <c r="F249" s="516" t="s">
        <v>45</v>
      </c>
      <c r="G249" s="517" t="s">
        <v>45</v>
      </c>
      <c r="H249" s="517" t="s">
        <v>45</v>
      </c>
      <c r="I249" s="517" t="s">
        <v>45</v>
      </c>
      <c r="J249" s="516" t="s">
        <v>45</v>
      </c>
    </row>
    <row r="250" spans="1:10" ht="15" x14ac:dyDescent="0.2">
      <c r="A250" s="201" t="s">
        <v>539</v>
      </c>
      <c r="B250" s="198"/>
      <c r="C250" s="198"/>
      <c r="D250" s="198"/>
      <c r="E250" s="198"/>
      <c r="F250" s="662">
        <v>140839</v>
      </c>
      <c r="G250" s="517" t="s">
        <v>45</v>
      </c>
      <c r="H250" s="517" t="s">
        <v>45</v>
      </c>
      <c r="I250" s="662">
        <v>140931</v>
      </c>
      <c r="J250" s="516" t="s">
        <v>45</v>
      </c>
    </row>
    <row r="251" spans="1:10" ht="15" x14ac:dyDescent="0.2">
      <c r="A251" s="201"/>
      <c r="B251" s="198"/>
      <c r="C251" s="198"/>
      <c r="D251" s="198"/>
      <c r="E251" s="198"/>
      <c r="F251" s="521" t="s">
        <v>45</v>
      </c>
      <c r="G251" s="517" t="s">
        <v>45</v>
      </c>
      <c r="H251" s="517" t="s">
        <v>45</v>
      </c>
      <c r="I251" s="521" t="s">
        <v>45</v>
      </c>
      <c r="J251" s="516" t="s">
        <v>45</v>
      </c>
    </row>
    <row r="252" spans="1:10" ht="15" x14ac:dyDescent="0.2">
      <c r="A252" s="201"/>
      <c r="B252" s="198"/>
      <c r="C252" s="198"/>
      <c r="D252" s="198"/>
      <c r="E252" s="198"/>
      <c r="F252" s="516" t="s">
        <v>45</v>
      </c>
      <c r="G252" s="516" t="s">
        <v>45</v>
      </c>
      <c r="H252" s="517" t="s">
        <v>45</v>
      </c>
      <c r="I252" s="517" t="s">
        <v>45</v>
      </c>
      <c r="J252" s="516" t="s">
        <v>45</v>
      </c>
    </row>
    <row r="253" spans="1:10" ht="15.75" x14ac:dyDescent="0.25">
      <c r="A253" s="202" t="s">
        <v>540</v>
      </c>
      <c r="B253" s="198"/>
      <c r="C253" s="198"/>
      <c r="D253" s="198"/>
      <c r="E253" s="198"/>
      <c r="F253" s="516" t="s">
        <v>45</v>
      </c>
      <c r="G253" s="663">
        <v>140839</v>
      </c>
      <c r="H253" s="517" t="s">
        <v>45</v>
      </c>
      <c r="I253" s="517" t="s">
        <v>45</v>
      </c>
      <c r="J253" s="662">
        <v>140931</v>
      </c>
    </row>
    <row r="254" spans="1:10" ht="15" x14ac:dyDescent="0.2">
      <c r="A254" s="201"/>
      <c r="B254" s="198"/>
      <c r="C254" s="198"/>
      <c r="D254" s="198"/>
      <c r="E254" s="198"/>
      <c r="F254" s="516" t="s">
        <v>45</v>
      </c>
      <c r="G254" s="517" t="s">
        <v>45</v>
      </c>
      <c r="H254" s="517" t="s">
        <v>45</v>
      </c>
      <c r="I254" s="517" t="s">
        <v>45</v>
      </c>
      <c r="J254" s="516" t="s">
        <v>45</v>
      </c>
    </row>
    <row r="255" spans="1:10" ht="15" x14ac:dyDescent="0.2">
      <c r="A255" s="201"/>
      <c r="B255" s="198"/>
      <c r="C255" s="198"/>
      <c r="D255" s="198"/>
      <c r="E255" s="198"/>
      <c r="F255" s="516" t="s">
        <v>45</v>
      </c>
      <c r="G255" s="517" t="s">
        <v>45</v>
      </c>
      <c r="H255" s="517" t="s">
        <v>45</v>
      </c>
      <c r="I255" s="517" t="s">
        <v>45</v>
      </c>
      <c r="J255" s="516" t="s">
        <v>45</v>
      </c>
    </row>
    <row r="256" spans="1:10" ht="15.75" x14ac:dyDescent="0.25">
      <c r="A256" s="202" t="s">
        <v>90</v>
      </c>
      <c r="B256" s="198"/>
      <c r="C256" s="198"/>
      <c r="D256" s="198"/>
      <c r="E256" s="198"/>
      <c r="F256" s="516" t="s">
        <v>45</v>
      </c>
      <c r="G256" s="517" t="s">
        <v>45</v>
      </c>
      <c r="H256" s="517" t="s">
        <v>45</v>
      </c>
      <c r="I256" s="517" t="s">
        <v>45</v>
      </c>
      <c r="J256" s="516" t="s">
        <v>45</v>
      </c>
    </row>
    <row r="257" spans="1:10" ht="15" x14ac:dyDescent="0.2">
      <c r="A257" s="201"/>
      <c r="B257" s="198"/>
      <c r="C257" s="198"/>
      <c r="D257" s="198"/>
      <c r="E257" s="198"/>
      <c r="F257" s="516" t="s">
        <v>45</v>
      </c>
      <c r="G257" s="517" t="s">
        <v>45</v>
      </c>
      <c r="H257" s="517" t="s">
        <v>45</v>
      </c>
      <c r="I257" s="517" t="s">
        <v>45</v>
      </c>
      <c r="J257" s="516" t="s">
        <v>45</v>
      </c>
    </row>
    <row r="258" spans="1:10" ht="15" x14ac:dyDescent="0.2">
      <c r="A258" s="204" t="s">
        <v>702</v>
      </c>
      <c r="B258" s="198"/>
      <c r="C258" s="198"/>
      <c r="D258" s="198"/>
      <c r="E258" s="198"/>
      <c r="F258" s="662">
        <v>127417</v>
      </c>
      <c r="G258" s="517" t="s">
        <v>45</v>
      </c>
      <c r="H258" s="517" t="s">
        <v>45</v>
      </c>
      <c r="I258" s="662">
        <v>127417</v>
      </c>
      <c r="J258" s="516" t="s">
        <v>45</v>
      </c>
    </row>
    <row r="259" spans="1:10" ht="15" x14ac:dyDescent="0.2">
      <c r="A259" s="204"/>
      <c r="B259" s="198"/>
      <c r="C259" s="198"/>
      <c r="D259" s="198"/>
      <c r="E259" s="198"/>
      <c r="F259" s="516" t="s">
        <v>45</v>
      </c>
      <c r="G259" s="517" t="s">
        <v>45</v>
      </c>
      <c r="H259" s="517" t="s">
        <v>45</v>
      </c>
      <c r="I259" s="516" t="s">
        <v>45</v>
      </c>
      <c r="J259" s="516" t="s">
        <v>45</v>
      </c>
    </row>
    <row r="260" spans="1:10" ht="15" x14ac:dyDescent="0.2">
      <c r="A260" s="270" t="s">
        <v>701</v>
      </c>
      <c r="B260" s="198"/>
      <c r="C260" s="198"/>
      <c r="D260" s="198"/>
      <c r="E260" s="198"/>
      <c r="F260" s="516" t="s">
        <v>45</v>
      </c>
      <c r="G260" s="517" t="s">
        <v>45</v>
      </c>
      <c r="H260" s="517" t="s">
        <v>45</v>
      </c>
      <c r="I260" s="516" t="s">
        <v>45</v>
      </c>
      <c r="J260" s="516" t="s">
        <v>45</v>
      </c>
    </row>
    <row r="261" spans="1:10" ht="15.75" x14ac:dyDescent="0.25">
      <c r="A261" s="204" t="s">
        <v>703</v>
      </c>
      <c r="B261" s="198"/>
      <c r="C261" s="198"/>
      <c r="D261" s="198"/>
      <c r="E261" s="198"/>
      <c r="F261" s="662" t="s">
        <v>45</v>
      </c>
      <c r="G261" s="664" t="s">
        <v>45</v>
      </c>
      <c r="H261" s="664" t="s">
        <v>45</v>
      </c>
      <c r="I261" s="662" t="s">
        <v>45</v>
      </c>
      <c r="J261" s="664" t="s">
        <v>45</v>
      </c>
    </row>
    <row r="262" spans="1:10" ht="15.75" x14ac:dyDescent="0.25">
      <c r="A262" s="204"/>
      <c r="B262" s="198"/>
      <c r="C262" s="198"/>
      <c r="D262" s="198"/>
      <c r="E262" s="198"/>
      <c r="F262" s="517" t="s">
        <v>45</v>
      </c>
      <c r="G262" s="664" t="s">
        <v>45</v>
      </c>
      <c r="H262" s="664" t="s">
        <v>45</v>
      </c>
      <c r="I262" s="517" t="s">
        <v>45</v>
      </c>
      <c r="J262" s="664" t="s">
        <v>45</v>
      </c>
    </row>
    <row r="263" spans="1:10" ht="15" x14ac:dyDescent="0.2">
      <c r="A263" s="201" t="s">
        <v>704</v>
      </c>
      <c r="B263" s="198"/>
      <c r="C263" s="198"/>
      <c r="D263" s="198"/>
      <c r="E263" s="198"/>
      <c r="F263" s="662">
        <v>15309</v>
      </c>
      <c r="G263" s="517" t="s">
        <v>45</v>
      </c>
      <c r="H263" s="517" t="s">
        <v>45</v>
      </c>
      <c r="I263" s="662">
        <v>11276</v>
      </c>
      <c r="J263" s="516" t="s">
        <v>45</v>
      </c>
    </row>
    <row r="264" spans="1:10" ht="15" x14ac:dyDescent="0.2">
      <c r="A264" s="201"/>
      <c r="B264" s="198"/>
      <c r="C264" s="198"/>
      <c r="D264" s="198"/>
      <c r="E264" s="198"/>
      <c r="F264" s="521" t="s">
        <v>45</v>
      </c>
      <c r="G264" s="517" t="s">
        <v>45</v>
      </c>
      <c r="H264" s="517" t="s">
        <v>45</v>
      </c>
      <c r="I264" s="521" t="s">
        <v>45</v>
      </c>
      <c r="J264" s="516" t="s">
        <v>45</v>
      </c>
    </row>
    <row r="265" spans="1:10" ht="15.75" x14ac:dyDescent="0.25">
      <c r="A265" s="204"/>
      <c r="B265" s="198"/>
      <c r="C265" s="198"/>
      <c r="D265" s="198"/>
      <c r="E265" s="198"/>
      <c r="F265" s="516" t="s">
        <v>45</v>
      </c>
      <c r="G265" s="516" t="s">
        <v>45</v>
      </c>
      <c r="H265" s="664" t="s">
        <v>45</v>
      </c>
      <c r="I265" s="664" t="s">
        <v>45</v>
      </c>
      <c r="J265" s="516" t="s">
        <v>45</v>
      </c>
    </row>
    <row r="266" spans="1:10" ht="15.75" x14ac:dyDescent="0.25">
      <c r="A266" s="202" t="s">
        <v>543</v>
      </c>
      <c r="B266" s="198"/>
      <c r="C266" s="198"/>
      <c r="D266" s="198"/>
      <c r="E266" s="198"/>
      <c r="F266" s="516" t="s">
        <v>45</v>
      </c>
      <c r="G266" s="663">
        <v>142726</v>
      </c>
      <c r="H266" s="517" t="s">
        <v>45</v>
      </c>
      <c r="I266" s="517" t="s">
        <v>45</v>
      </c>
      <c r="J266" s="662">
        <v>138693</v>
      </c>
    </row>
    <row r="267" spans="1:10" ht="15.75" x14ac:dyDescent="0.25">
      <c r="A267" s="202"/>
      <c r="B267" s="198"/>
      <c r="C267" s="198"/>
      <c r="D267" s="198"/>
      <c r="E267" s="198"/>
      <c r="F267" s="516" t="s">
        <v>45</v>
      </c>
      <c r="G267" s="521" t="s">
        <v>45</v>
      </c>
      <c r="H267" s="517" t="s">
        <v>45</v>
      </c>
      <c r="I267" s="517" t="s">
        <v>45</v>
      </c>
      <c r="J267" s="521" t="s">
        <v>45</v>
      </c>
    </row>
    <row r="268" spans="1:10" ht="15.75" x14ac:dyDescent="0.25">
      <c r="A268" s="202"/>
      <c r="B268" s="198"/>
      <c r="C268" s="198"/>
      <c r="D268" s="198"/>
      <c r="E268" s="198"/>
      <c r="F268" s="516" t="s">
        <v>45</v>
      </c>
      <c r="G268" s="517" t="s">
        <v>45</v>
      </c>
      <c r="H268" s="517" t="s">
        <v>45</v>
      </c>
      <c r="I268" s="517" t="s">
        <v>45</v>
      </c>
      <c r="J268" s="516" t="s">
        <v>45</v>
      </c>
    </row>
    <row r="269" spans="1:10" ht="15" x14ac:dyDescent="0.2">
      <c r="A269" s="201"/>
      <c r="B269" s="198"/>
      <c r="C269" s="198"/>
      <c r="D269" s="198"/>
      <c r="E269" s="198"/>
      <c r="F269" s="516" t="s">
        <v>45</v>
      </c>
      <c r="G269" s="663">
        <v>-1887</v>
      </c>
      <c r="H269" s="517" t="s">
        <v>45</v>
      </c>
      <c r="I269" s="517" t="s">
        <v>45</v>
      </c>
      <c r="J269" s="663">
        <v>2238</v>
      </c>
    </row>
    <row r="270" spans="1:10" ht="15" x14ac:dyDescent="0.2">
      <c r="A270" s="204"/>
      <c r="B270" s="198"/>
      <c r="C270" s="198"/>
      <c r="D270" s="198"/>
      <c r="E270" s="198"/>
      <c r="F270" s="516" t="s">
        <v>45</v>
      </c>
      <c r="G270" s="517" t="s">
        <v>45</v>
      </c>
      <c r="H270" s="517" t="s">
        <v>45</v>
      </c>
      <c r="I270" s="517" t="s">
        <v>45</v>
      </c>
      <c r="J270" s="516" t="s">
        <v>45</v>
      </c>
    </row>
    <row r="271" spans="1:10" ht="15" x14ac:dyDescent="0.2">
      <c r="A271" s="201" t="s">
        <v>544</v>
      </c>
      <c r="B271" s="198"/>
      <c r="C271" s="198"/>
      <c r="D271" s="198"/>
      <c r="E271" s="198"/>
      <c r="F271" s="516" t="s">
        <v>45</v>
      </c>
      <c r="G271" s="662" t="s">
        <v>45</v>
      </c>
      <c r="H271" s="517" t="s">
        <v>45</v>
      </c>
      <c r="I271" s="517" t="s">
        <v>45</v>
      </c>
      <c r="J271" s="662" t="s">
        <v>45</v>
      </c>
    </row>
    <row r="272" spans="1:10" ht="15" x14ac:dyDescent="0.2">
      <c r="A272" s="204"/>
      <c r="B272" s="198"/>
      <c r="C272" s="198"/>
      <c r="D272" s="198"/>
      <c r="E272" s="198"/>
      <c r="F272" s="516" t="s">
        <v>45</v>
      </c>
      <c r="G272" s="521" t="s">
        <v>45</v>
      </c>
      <c r="H272" s="517" t="s">
        <v>45</v>
      </c>
      <c r="I272" s="517" t="s">
        <v>45</v>
      </c>
      <c r="J272" s="521" t="s">
        <v>45</v>
      </c>
    </row>
    <row r="273" spans="1:10" ht="15" x14ac:dyDescent="0.2">
      <c r="A273" s="204"/>
      <c r="B273" s="198"/>
      <c r="C273" s="198"/>
      <c r="D273" s="198"/>
      <c r="E273" s="198"/>
      <c r="F273" s="516" t="s">
        <v>45</v>
      </c>
      <c r="G273" s="517" t="s">
        <v>45</v>
      </c>
      <c r="H273" s="517" t="s">
        <v>45</v>
      </c>
      <c r="I273" s="517" t="s">
        <v>45</v>
      </c>
      <c r="J273" s="517" t="s">
        <v>45</v>
      </c>
    </row>
    <row r="274" spans="1:10" ht="15.75" x14ac:dyDescent="0.25">
      <c r="A274" s="202" t="s">
        <v>177</v>
      </c>
      <c r="B274" s="198"/>
      <c r="C274" s="198"/>
      <c r="D274" s="198"/>
      <c r="E274" s="198"/>
      <c r="F274" s="516" t="s">
        <v>45</v>
      </c>
      <c r="G274" s="516" t="s">
        <v>45</v>
      </c>
      <c r="H274" s="517" t="s">
        <v>45</v>
      </c>
      <c r="I274" s="517" t="s">
        <v>45</v>
      </c>
      <c r="J274" s="516" t="s">
        <v>45</v>
      </c>
    </row>
    <row r="275" spans="1:10" ht="15.75" x14ac:dyDescent="0.25">
      <c r="A275" s="202" t="s">
        <v>178</v>
      </c>
      <c r="B275" s="198"/>
      <c r="C275" s="198"/>
      <c r="D275" s="198"/>
      <c r="E275" s="198"/>
      <c r="F275" s="516" t="s">
        <v>45</v>
      </c>
      <c r="G275" s="663">
        <v>-1887</v>
      </c>
      <c r="H275" s="517" t="s">
        <v>45</v>
      </c>
      <c r="I275" s="517" t="s">
        <v>45</v>
      </c>
      <c r="J275" s="663">
        <v>2238</v>
      </c>
    </row>
    <row r="276" spans="1:10" ht="15" x14ac:dyDescent="0.2">
      <c r="A276" s="204"/>
      <c r="B276" s="198"/>
      <c r="C276" s="198"/>
      <c r="D276" s="198"/>
      <c r="E276" s="198"/>
      <c r="F276" s="516" t="s">
        <v>45</v>
      </c>
      <c r="G276" s="517" t="s">
        <v>45</v>
      </c>
      <c r="H276" s="517" t="s">
        <v>45</v>
      </c>
      <c r="I276" s="517" t="s">
        <v>45</v>
      </c>
      <c r="J276" s="516" t="s">
        <v>45</v>
      </c>
    </row>
    <row r="277" spans="1:10" ht="15" x14ac:dyDescent="0.2">
      <c r="A277" s="201" t="s">
        <v>545</v>
      </c>
      <c r="B277" s="198"/>
      <c r="C277" s="198"/>
      <c r="D277" s="198"/>
      <c r="E277" s="198"/>
      <c r="F277" s="662" t="s">
        <v>45</v>
      </c>
      <c r="G277" s="517" t="s">
        <v>45</v>
      </c>
      <c r="H277" s="517" t="s">
        <v>45</v>
      </c>
      <c r="I277" s="662" t="s">
        <v>45</v>
      </c>
      <c r="J277" s="516" t="s">
        <v>45</v>
      </c>
    </row>
    <row r="278" spans="1:10" ht="15" x14ac:dyDescent="0.2">
      <c r="A278" s="201"/>
      <c r="B278" s="198"/>
      <c r="C278" s="198"/>
      <c r="D278" s="198"/>
      <c r="E278" s="198"/>
      <c r="F278" s="516" t="s">
        <v>45</v>
      </c>
      <c r="G278" s="517" t="s">
        <v>45</v>
      </c>
      <c r="H278" s="517" t="s">
        <v>45</v>
      </c>
      <c r="I278" s="516" t="s">
        <v>45</v>
      </c>
      <c r="J278" s="516" t="s">
        <v>45</v>
      </c>
    </row>
    <row r="279" spans="1:10" ht="15.75" x14ac:dyDescent="0.25">
      <c r="A279" s="204" t="s">
        <v>546</v>
      </c>
      <c r="B279" s="198"/>
      <c r="C279" s="198"/>
      <c r="D279" s="198"/>
      <c r="E279" s="198"/>
      <c r="F279" s="662" t="s">
        <v>45</v>
      </c>
      <c r="G279" s="664" t="s">
        <v>45</v>
      </c>
      <c r="H279" s="664" t="s">
        <v>45</v>
      </c>
      <c r="I279" s="662" t="s">
        <v>45</v>
      </c>
      <c r="J279" s="665" t="s">
        <v>45</v>
      </c>
    </row>
    <row r="280" spans="1:10" ht="15.75" x14ac:dyDescent="0.25">
      <c r="A280" s="204"/>
      <c r="B280" s="198"/>
      <c r="C280" s="198"/>
      <c r="D280" s="198"/>
      <c r="E280" s="198"/>
      <c r="F280" s="666" t="s">
        <v>45</v>
      </c>
      <c r="G280" s="664" t="s">
        <v>45</v>
      </c>
      <c r="H280" s="664" t="s">
        <v>45</v>
      </c>
      <c r="I280" s="666" t="s">
        <v>45</v>
      </c>
      <c r="J280" s="665" t="s">
        <v>45</v>
      </c>
    </row>
    <row r="281" spans="1:10" ht="15" x14ac:dyDescent="0.2">
      <c r="A281" s="201"/>
      <c r="B281" s="198"/>
      <c r="C281" s="198"/>
      <c r="D281" s="198"/>
      <c r="E281" s="198"/>
      <c r="F281" s="516" t="s">
        <v>45</v>
      </c>
      <c r="G281" s="516" t="s">
        <v>45</v>
      </c>
      <c r="H281" s="517" t="s">
        <v>45</v>
      </c>
      <c r="I281" s="517" t="s">
        <v>45</v>
      </c>
      <c r="J281" s="516" t="s">
        <v>45</v>
      </c>
    </row>
    <row r="282" spans="1:10" ht="15" x14ac:dyDescent="0.2">
      <c r="A282" s="201" t="s">
        <v>547</v>
      </c>
      <c r="B282" s="198"/>
      <c r="C282" s="198"/>
      <c r="D282" s="198"/>
      <c r="E282" s="198"/>
      <c r="F282" s="516" t="s">
        <v>45</v>
      </c>
      <c r="G282" s="663" t="s">
        <v>45</v>
      </c>
      <c r="H282" s="517" t="s">
        <v>45</v>
      </c>
      <c r="I282" s="517" t="s">
        <v>45</v>
      </c>
      <c r="J282" s="662" t="s">
        <v>45</v>
      </c>
    </row>
    <row r="283" spans="1:10" ht="15" x14ac:dyDescent="0.2">
      <c r="A283" s="201"/>
      <c r="B283" s="198"/>
      <c r="C283" s="198"/>
      <c r="D283" s="198"/>
      <c r="E283" s="198"/>
      <c r="F283" s="516" t="s">
        <v>45</v>
      </c>
      <c r="G283" s="517" t="s">
        <v>45</v>
      </c>
      <c r="H283" s="517" t="s">
        <v>45</v>
      </c>
      <c r="I283" s="517" t="s">
        <v>45</v>
      </c>
      <c r="J283" s="516" t="s">
        <v>45</v>
      </c>
    </row>
    <row r="284" spans="1:10" ht="15.75" x14ac:dyDescent="0.25">
      <c r="A284" s="202"/>
      <c r="B284" s="198"/>
      <c r="C284" s="198"/>
      <c r="D284" s="198"/>
      <c r="E284" s="198"/>
      <c r="F284" s="517" t="s">
        <v>45</v>
      </c>
      <c r="G284" s="517" t="s">
        <v>45</v>
      </c>
      <c r="H284" s="517" t="s">
        <v>45</v>
      </c>
      <c r="I284" s="517" t="s">
        <v>45</v>
      </c>
      <c r="J284" s="517" t="s">
        <v>45</v>
      </c>
    </row>
    <row r="285" spans="1:10" ht="16.5" thickBot="1" x14ac:dyDescent="0.3">
      <c r="A285" s="208" t="s">
        <v>380</v>
      </c>
      <c r="B285" s="198"/>
      <c r="C285" s="198"/>
      <c r="D285" s="198"/>
      <c r="E285" s="198"/>
      <c r="F285" s="664" t="s">
        <v>45</v>
      </c>
      <c r="G285" s="667">
        <v>-1887</v>
      </c>
      <c r="H285" s="664" t="s">
        <v>45</v>
      </c>
      <c r="I285" s="664" t="s">
        <v>45</v>
      </c>
      <c r="J285" s="667">
        <v>2238</v>
      </c>
    </row>
    <row r="286" spans="1:10" ht="16.5" thickTop="1" x14ac:dyDescent="0.25">
      <c r="A286" s="208"/>
      <c r="B286" s="198"/>
      <c r="C286" s="198"/>
      <c r="D286" s="198"/>
      <c r="E286" s="198"/>
      <c r="F286" s="664" t="s">
        <v>45</v>
      </c>
      <c r="G286" s="663" t="s">
        <v>45</v>
      </c>
      <c r="H286" s="664" t="s">
        <v>45</v>
      </c>
      <c r="I286" s="664" t="s">
        <v>45</v>
      </c>
      <c r="J286" s="663" t="s">
        <v>45</v>
      </c>
    </row>
    <row r="287" spans="1:10" ht="15.75" x14ac:dyDescent="0.25">
      <c r="A287" s="208"/>
      <c r="B287" s="198"/>
      <c r="C287" s="198"/>
      <c r="D287" s="198"/>
      <c r="E287" s="198"/>
      <c r="F287" s="664" t="s">
        <v>45</v>
      </c>
      <c r="G287" s="663" t="s">
        <v>45</v>
      </c>
      <c r="H287" s="664" t="s">
        <v>45</v>
      </c>
      <c r="I287" s="664" t="s">
        <v>45</v>
      </c>
      <c r="J287" s="663" t="s">
        <v>45</v>
      </c>
    </row>
    <row r="288" spans="1:10" s="186" customFormat="1" ht="15.75" x14ac:dyDescent="0.25">
      <c r="A288" s="454" t="s">
        <v>677</v>
      </c>
      <c r="B288" s="451"/>
      <c r="C288" s="664" t="s">
        <v>45</v>
      </c>
      <c r="D288" s="668" t="s">
        <v>45</v>
      </c>
      <c r="E288" s="668" t="s">
        <v>45</v>
      </c>
      <c r="F288" s="668" t="s">
        <v>45</v>
      </c>
      <c r="G288" s="668" t="s">
        <v>45</v>
      </c>
      <c r="H288" s="669" t="s">
        <v>45</v>
      </c>
      <c r="I288" s="494" t="s">
        <v>45</v>
      </c>
      <c r="J288" s="494" t="s">
        <v>45</v>
      </c>
    </row>
    <row r="289" spans="1:10" s="186" customFormat="1" ht="15.75" x14ac:dyDescent="0.25">
      <c r="A289" s="455"/>
      <c r="B289" s="451"/>
      <c r="C289" s="664" t="s">
        <v>45</v>
      </c>
      <c r="D289" s="668" t="s">
        <v>45</v>
      </c>
      <c r="E289" s="668" t="s">
        <v>45</v>
      </c>
      <c r="F289" s="668" t="s">
        <v>45</v>
      </c>
      <c r="G289" s="494" t="s">
        <v>45</v>
      </c>
      <c r="H289" s="669" t="s">
        <v>45</v>
      </c>
      <c r="I289" s="494" t="s">
        <v>45</v>
      </c>
      <c r="J289" s="668" t="s">
        <v>45</v>
      </c>
    </row>
    <row r="290" spans="1:10" s="186" customFormat="1" ht="15.75" x14ac:dyDescent="0.25">
      <c r="A290" s="456" t="s">
        <v>299</v>
      </c>
      <c r="B290" s="451"/>
      <c r="C290" s="664" t="s">
        <v>45</v>
      </c>
      <c r="D290" s="668" t="s">
        <v>45</v>
      </c>
      <c r="E290" s="668" t="s">
        <v>45</v>
      </c>
      <c r="F290" s="668" t="s">
        <v>45</v>
      </c>
      <c r="G290" s="494" t="s">
        <v>45</v>
      </c>
      <c r="H290" s="669" t="s">
        <v>45</v>
      </c>
      <c r="I290" s="494" t="s">
        <v>45</v>
      </c>
      <c r="J290" s="668">
        <v>-1887</v>
      </c>
    </row>
    <row r="291" spans="1:10" s="186" customFormat="1" ht="15.75" x14ac:dyDescent="0.25">
      <c r="A291" s="456"/>
      <c r="B291" s="451"/>
      <c r="C291" s="664" t="s">
        <v>45</v>
      </c>
      <c r="D291" s="668" t="s">
        <v>45</v>
      </c>
      <c r="E291" s="668" t="s">
        <v>45</v>
      </c>
      <c r="F291" s="668" t="s">
        <v>45</v>
      </c>
      <c r="G291" s="494" t="s">
        <v>45</v>
      </c>
      <c r="H291" s="669" t="s">
        <v>45</v>
      </c>
      <c r="I291" s="494" t="s">
        <v>45</v>
      </c>
      <c r="J291" s="668" t="s">
        <v>45</v>
      </c>
    </row>
    <row r="292" spans="1:10" s="186" customFormat="1" ht="15.75" x14ac:dyDescent="0.25">
      <c r="A292" s="456" t="s">
        <v>459</v>
      </c>
      <c r="B292" s="451"/>
      <c r="C292" s="664" t="s">
        <v>45</v>
      </c>
      <c r="D292" s="668" t="s">
        <v>45</v>
      </c>
      <c r="E292" s="668" t="s">
        <v>45</v>
      </c>
      <c r="F292" s="668" t="s">
        <v>45</v>
      </c>
      <c r="G292" s="494" t="s">
        <v>45</v>
      </c>
      <c r="H292" s="669" t="s">
        <v>45</v>
      </c>
      <c r="I292" s="494" t="s">
        <v>45</v>
      </c>
      <c r="J292" s="668" t="s">
        <v>45</v>
      </c>
    </row>
    <row r="293" spans="1:10" s="186" customFormat="1" ht="15.75" x14ac:dyDescent="0.25">
      <c r="A293" s="456"/>
      <c r="B293" s="451"/>
      <c r="C293" s="664" t="s">
        <v>45</v>
      </c>
      <c r="D293" s="668" t="s">
        <v>45</v>
      </c>
      <c r="E293" s="668" t="s">
        <v>45</v>
      </c>
      <c r="F293" s="668" t="s">
        <v>45</v>
      </c>
      <c r="G293" s="494" t="s">
        <v>45</v>
      </c>
      <c r="H293" s="669" t="s">
        <v>45</v>
      </c>
      <c r="I293" s="494" t="s">
        <v>45</v>
      </c>
      <c r="J293" s="670" t="s">
        <v>45</v>
      </c>
    </row>
    <row r="294" spans="1:10" s="186" customFormat="1" ht="16.5" thickBot="1" x14ac:dyDescent="0.3">
      <c r="A294" s="456" t="s">
        <v>300</v>
      </c>
      <c r="B294" s="451"/>
      <c r="C294" s="664" t="s">
        <v>45</v>
      </c>
      <c r="D294" s="668" t="s">
        <v>45</v>
      </c>
      <c r="E294" s="668" t="s">
        <v>45</v>
      </c>
      <c r="F294" s="668" t="s">
        <v>45</v>
      </c>
      <c r="G294" s="494" t="s">
        <v>45</v>
      </c>
      <c r="H294" s="669" t="s">
        <v>45</v>
      </c>
      <c r="I294" s="494" t="s">
        <v>45</v>
      </c>
      <c r="J294" s="671">
        <v>-1887</v>
      </c>
    </row>
    <row r="295" spans="1:10" ht="16.5" thickTop="1" x14ac:dyDescent="0.25">
      <c r="A295" s="208"/>
      <c r="B295" s="198"/>
      <c r="C295" s="198"/>
      <c r="D295" s="198"/>
      <c r="E295" s="198"/>
      <c r="F295" s="664" t="s">
        <v>45</v>
      </c>
      <c r="G295" s="663" t="s">
        <v>45</v>
      </c>
      <c r="H295" s="664" t="s">
        <v>45</v>
      </c>
      <c r="I295" s="664" t="s">
        <v>45</v>
      </c>
      <c r="J295" s="663" t="s">
        <v>45</v>
      </c>
    </row>
    <row r="296" spans="1:10" ht="15.75" x14ac:dyDescent="0.25">
      <c r="A296" s="209"/>
      <c r="B296" s="206"/>
      <c r="C296" s="206"/>
      <c r="D296" s="206"/>
      <c r="E296" s="206"/>
      <c r="F296" s="664" t="s">
        <v>45</v>
      </c>
      <c r="G296" s="668" t="s">
        <v>45</v>
      </c>
      <c r="H296" s="668" t="s">
        <v>45</v>
      </c>
      <c r="I296" s="668" t="s">
        <v>45</v>
      </c>
      <c r="J296" s="668" t="s">
        <v>45</v>
      </c>
    </row>
    <row r="297" spans="1:10" ht="15.75" x14ac:dyDescent="0.25">
      <c r="A297" s="209"/>
      <c r="B297" s="206"/>
      <c r="C297" s="206"/>
      <c r="D297" s="206"/>
      <c r="E297" s="206"/>
      <c r="F297" s="664" t="s">
        <v>45</v>
      </c>
      <c r="G297" s="668" t="s">
        <v>45</v>
      </c>
      <c r="H297" s="668" t="s">
        <v>45</v>
      </c>
      <c r="I297" s="668" t="s">
        <v>45</v>
      </c>
      <c r="J297" s="668" t="s">
        <v>45</v>
      </c>
    </row>
    <row r="298" spans="1:10" x14ac:dyDescent="0.2">
      <c r="A298" s="15"/>
      <c r="B298" s="15"/>
      <c r="C298" s="15"/>
      <c r="D298" s="15"/>
      <c r="E298" s="15"/>
      <c r="F298" s="408" t="s">
        <v>45</v>
      </c>
      <c r="G298" s="408" t="s">
        <v>45</v>
      </c>
      <c r="H298" s="408" t="s">
        <v>45</v>
      </c>
      <c r="I298" s="408" t="s">
        <v>45</v>
      </c>
      <c r="J298" s="408" t="s">
        <v>45</v>
      </c>
    </row>
    <row r="299" spans="1:10" ht="15.75" x14ac:dyDescent="0.25">
      <c r="A299" s="13" t="s">
        <v>72</v>
      </c>
      <c r="B299" s="1"/>
      <c r="C299" s="1"/>
      <c r="D299" s="1"/>
      <c r="E299" s="1"/>
      <c r="F299" s="528" t="s">
        <v>45</v>
      </c>
      <c r="G299" s="408" t="s">
        <v>45</v>
      </c>
      <c r="H299" s="408" t="s">
        <v>45</v>
      </c>
      <c r="I299" s="408" t="s">
        <v>45</v>
      </c>
      <c r="J299" s="408" t="s">
        <v>45</v>
      </c>
    </row>
    <row r="300" spans="1:10" ht="15.75" x14ac:dyDescent="0.25">
      <c r="A300" s="13"/>
      <c r="B300" s="1"/>
      <c r="C300" s="1"/>
      <c r="D300" s="1"/>
      <c r="E300" s="1"/>
      <c r="F300" s="528" t="s">
        <v>45</v>
      </c>
      <c r="G300" s="408" t="s">
        <v>45</v>
      </c>
      <c r="H300" s="408" t="s">
        <v>45</v>
      </c>
      <c r="I300" s="408" t="s">
        <v>45</v>
      </c>
      <c r="J300" s="408" t="s">
        <v>45</v>
      </c>
    </row>
    <row r="301" spans="1:10" s="186" customFormat="1" ht="15" x14ac:dyDescent="0.2">
      <c r="A301" s="268"/>
      <c r="B301" s="268"/>
      <c r="C301" s="268"/>
      <c r="D301" s="268"/>
      <c r="E301" s="268"/>
      <c r="F301" s="504" t="s">
        <v>45</v>
      </c>
      <c r="G301" s="668" t="s">
        <v>45</v>
      </c>
      <c r="H301" s="668" t="s">
        <v>45</v>
      </c>
      <c r="I301" s="668" t="s">
        <v>45</v>
      </c>
      <c r="J301" s="668" t="s">
        <v>45</v>
      </c>
    </row>
    <row r="302" spans="1:10" s="186" customFormat="1" ht="15" x14ac:dyDescent="0.2">
      <c r="A302" s="268" t="s">
        <v>320</v>
      </c>
      <c r="B302" s="268"/>
      <c r="C302" s="268"/>
      <c r="D302" s="268"/>
      <c r="E302" s="268"/>
      <c r="F302" s="268"/>
      <c r="G302" s="198"/>
      <c r="H302" s="198"/>
      <c r="I302" s="198"/>
      <c r="J302" s="198"/>
    </row>
    <row r="303" spans="1:10" s="186" customFormat="1" ht="15" x14ac:dyDescent="0.2">
      <c r="A303" s="268"/>
      <c r="B303" s="268"/>
      <c r="C303" s="268"/>
      <c r="D303" s="268"/>
      <c r="E303" s="268"/>
      <c r="F303" s="268"/>
      <c r="G303" s="198"/>
      <c r="H303" s="198"/>
      <c r="I303" s="198"/>
      <c r="J303" s="198"/>
    </row>
    <row r="304" spans="1:10" s="186" customFormat="1" ht="15.75" x14ac:dyDescent="0.25">
      <c r="A304" s="268"/>
      <c r="B304" s="268"/>
      <c r="C304" s="268"/>
      <c r="D304" s="198"/>
      <c r="E304" s="269"/>
      <c r="F304" s="198"/>
      <c r="G304" s="196" t="s">
        <v>498</v>
      </c>
      <c r="H304" s="265"/>
      <c r="I304" s="196"/>
      <c r="J304" s="195" t="s">
        <v>563</v>
      </c>
    </row>
    <row r="305" spans="1:10" s="186" customFormat="1" ht="15" x14ac:dyDescent="0.2">
      <c r="A305" s="268"/>
      <c r="B305" s="268"/>
      <c r="C305" s="268"/>
      <c r="D305" s="198"/>
      <c r="E305" s="268"/>
      <c r="F305" s="198"/>
      <c r="G305" s="460" t="s">
        <v>66</v>
      </c>
      <c r="H305" s="198"/>
      <c r="I305" s="198"/>
      <c r="J305" s="460" t="s">
        <v>66</v>
      </c>
    </row>
    <row r="306" spans="1:10" s="186" customFormat="1" ht="15" x14ac:dyDescent="0.2">
      <c r="A306" s="268"/>
      <c r="B306" s="268"/>
      <c r="C306" s="268"/>
      <c r="D306" s="198"/>
      <c r="E306" s="268"/>
      <c r="F306" s="198"/>
      <c r="G306" s="268"/>
      <c r="H306" s="198"/>
      <c r="I306" s="198"/>
      <c r="J306" s="268"/>
    </row>
    <row r="307" spans="1:10" s="186" customFormat="1" ht="15" x14ac:dyDescent="0.2">
      <c r="A307" s="268" t="s">
        <v>564</v>
      </c>
      <c r="B307" s="268"/>
      <c r="C307" s="268"/>
      <c r="D307" s="198"/>
      <c r="E307" s="505" t="s">
        <v>45</v>
      </c>
      <c r="F307" s="668" t="s">
        <v>45</v>
      </c>
      <c r="G307" s="505">
        <v>9014</v>
      </c>
      <c r="H307" s="668" t="s">
        <v>45</v>
      </c>
      <c r="I307" s="668" t="s">
        <v>45</v>
      </c>
      <c r="J307" s="505">
        <v>-578495</v>
      </c>
    </row>
    <row r="308" spans="1:10" s="186" customFormat="1" ht="15" x14ac:dyDescent="0.2">
      <c r="A308" s="268"/>
      <c r="B308" s="268"/>
      <c r="C308" s="268"/>
      <c r="D308" s="198"/>
      <c r="E308" s="505" t="s">
        <v>45</v>
      </c>
      <c r="F308" s="668" t="s">
        <v>45</v>
      </c>
      <c r="G308" s="505" t="s">
        <v>45</v>
      </c>
      <c r="H308" s="668" t="s">
        <v>45</v>
      </c>
      <c r="I308" s="668" t="s">
        <v>45</v>
      </c>
      <c r="J308" s="505" t="s">
        <v>45</v>
      </c>
    </row>
    <row r="309" spans="1:10" s="186" customFormat="1" ht="15" x14ac:dyDescent="0.2">
      <c r="A309" s="268" t="s">
        <v>565</v>
      </c>
      <c r="B309" s="268"/>
      <c r="C309" s="268"/>
      <c r="D309" s="198"/>
      <c r="E309" s="505" t="s">
        <v>45</v>
      </c>
      <c r="F309" s="668" t="s">
        <v>45</v>
      </c>
      <c r="G309" s="505">
        <v>-608244</v>
      </c>
      <c r="H309" s="668" t="s">
        <v>45</v>
      </c>
      <c r="I309" s="668" t="s">
        <v>45</v>
      </c>
      <c r="J309" s="505">
        <v>-93093</v>
      </c>
    </row>
    <row r="310" spans="1:10" s="186" customFormat="1" ht="15" x14ac:dyDescent="0.2">
      <c r="A310" s="268"/>
      <c r="B310" s="268"/>
      <c r="C310" s="268"/>
      <c r="D310" s="198"/>
      <c r="E310" s="505" t="s">
        <v>45</v>
      </c>
      <c r="F310" s="668" t="s">
        <v>45</v>
      </c>
      <c r="G310" s="505" t="s">
        <v>45</v>
      </c>
      <c r="H310" s="668" t="s">
        <v>45</v>
      </c>
      <c r="I310" s="668" t="s">
        <v>45</v>
      </c>
      <c r="J310" s="505" t="s">
        <v>45</v>
      </c>
    </row>
    <row r="311" spans="1:10" s="186" customFormat="1" ht="15" x14ac:dyDescent="0.2">
      <c r="A311" s="268" t="s">
        <v>404</v>
      </c>
      <c r="B311" s="268"/>
      <c r="C311" s="268"/>
      <c r="D311" s="198"/>
      <c r="E311" s="505" t="s">
        <v>45</v>
      </c>
      <c r="F311" s="668" t="s">
        <v>45</v>
      </c>
      <c r="G311" s="505">
        <v>-28822</v>
      </c>
      <c r="H311" s="668" t="s">
        <v>45</v>
      </c>
      <c r="I311" s="668" t="s">
        <v>45</v>
      </c>
      <c r="J311" s="505">
        <v>-25420</v>
      </c>
    </row>
    <row r="312" spans="1:10" s="186" customFormat="1" ht="15" x14ac:dyDescent="0.2">
      <c r="A312" s="268"/>
      <c r="B312" s="268"/>
      <c r="C312" s="268"/>
      <c r="D312" s="198"/>
      <c r="E312" s="505" t="s">
        <v>45</v>
      </c>
      <c r="F312" s="668" t="s">
        <v>45</v>
      </c>
      <c r="G312" s="505" t="s">
        <v>45</v>
      </c>
      <c r="H312" s="668" t="s">
        <v>45</v>
      </c>
      <c r="I312" s="668" t="s">
        <v>45</v>
      </c>
      <c r="J312" s="505" t="s">
        <v>45</v>
      </c>
    </row>
    <row r="313" spans="1:10" s="186" customFormat="1" ht="15" x14ac:dyDescent="0.2">
      <c r="A313" s="268" t="s">
        <v>405</v>
      </c>
      <c r="B313" s="268"/>
      <c r="C313" s="268"/>
      <c r="D313" s="198"/>
      <c r="E313" s="505" t="s">
        <v>45</v>
      </c>
      <c r="F313" s="668" t="s">
        <v>45</v>
      </c>
      <c r="G313" s="505">
        <v>136279</v>
      </c>
      <c r="H313" s="668" t="s">
        <v>45</v>
      </c>
      <c r="I313" s="668" t="s">
        <v>45</v>
      </c>
      <c r="J313" s="505">
        <v>141875</v>
      </c>
    </row>
    <row r="314" spans="1:10" s="186" customFormat="1" ht="15" x14ac:dyDescent="0.2">
      <c r="A314" s="268"/>
      <c r="B314" s="268"/>
      <c r="C314" s="268"/>
      <c r="D314" s="198"/>
      <c r="E314" s="505" t="s">
        <v>45</v>
      </c>
      <c r="F314" s="668" t="s">
        <v>45</v>
      </c>
      <c r="G314" s="505" t="s">
        <v>45</v>
      </c>
      <c r="H314" s="668" t="s">
        <v>45</v>
      </c>
      <c r="I314" s="668" t="s">
        <v>45</v>
      </c>
      <c r="J314" s="505" t="s">
        <v>45</v>
      </c>
    </row>
    <row r="315" spans="1:10" s="186" customFormat="1" ht="15" x14ac:dyDescent="0.2">
      <c r="A315" s="268" t="s">
        <v>775</v>
      </c>
      <c r="B315" s="268"/>
      <c r="C315" s="268"/>
      <c r="D315" s="198"/>
      <c r="E315" s="505" t="s">
        <v>45</v>
      </c>
      <c r="F315" s="668" t="s">
        <v>45</v>
      </c>
      <c r="G315" s="505">
        <v>-1887</v>
      </c>
      <c r="H315" s="668" t="s">
        <v>45</v>
      </c>
      <c r="I315" s="668" t="s">
        <v>45</v>
      </c>
      <c r="J315" s="505">
        <v>2238</v>
      </c>
    </row>
    <row r="316" spans="1:10" s="186" customFormat="1" ht="15" x14ac:dyDescent="0.2">
      <c r="A316" s="268"/>
      <c r="B316" s="268"/>
      <c r="C316" s="268"/>
      <c r="D316" s="198"/>
      <c r="E316" s="505" t="s">
        <v>45</v>
      </c>
      <c r="F316" s="668" t="s">
        <v>45</v>
      </c>
      <c r="G316" s="510" t="s">
        <v>45</v>
      </c>
      <c r="H316" s="668" t="s">
        <v>45</v>
      </c>
      <c r="I316" s="668" t="s">
        <v>45</v>
      </c>
      <c r="J316" s="510" t="s">
        <v>45</v>
      </c>
    </row>
    <row r="317" spans="1:10" s="186" customFormat="1" ht="15" x14ac:dyDescent="0.2">
      <c r="A317" s="268"/>
      <c r="B317" s="268"/>
      <c r="C317" s="268"/>
      <c r="D317" s="198"/>
      <c r="E317" s="505" t="s">
        <v>45</v>
      </c>
      <c r="F317" s="668" t="s">
        <v>45</v>
      </c>
      <c r="G317" s="505" t="s">
        <v>45</v>
      </c>
      <c r="H317" s="668" t="s">
        <v>45</v>
      </c>
      <c r="I317" s="668" t="s">
        <v>45</v>
      </c>
      <c r="J317" s="505" t="s">
        <v>45</v>
      </c>
    </row>
    <row r="318" spans="1:10" s="186" customFormat="1" ht="15.75" thickBot="1" x14ac:dyDescent="0.25">
      <c r="A318" s="268" t="s">
        <v>510</v>
      </c>
      <c r="B318" s="268"/>
      <c r="C318" s="268"/>
      <c r="D318" s="198"/>
      <c r="E318" s="505" t="s">
        <v>45</v>
      </c>
      <c r="F318" s="668" t="s">
        <v>45</v>
      </c>
      <c r="G318" s="673">
        <v>-493659</v>
      </c>
      <c r="H318" s="668" t="s">
        <v>45</v>
      </c>
      <c r="I318" s="668" t="s">
        <v>45</v>
      </c>
      <c r="J318" s="673">
        <v>-552896</v>
      </c>
    </row>
    <row r="319" spans="1:10" s="186" customFormat="1" ht="15.75" thickTop="1" x14ac:dyDescent="0.2">
      <c r="A319" s="268"/>
      <c r="B319" s="268"/>
      <c r="C319" s="268"/>
      <c r="D319" s="198"/>
      <c r="E319" s="506" t="s">
        <v>45</v>
      </c>
      <c r="F319" s="668" t="s">
        <v>45</v>
      </c>
      <c r="G319" s="505" t="s">
        <v>45</v>
      </c>
      <c r="H319" s="668" t="s">
        <v>45</v>
      </c>
      <c r="I319" s="668" t="s">
        <v>45</v>
      </c>
      <c r="J319" s="505" t="s">
        <v>45</v>
      </c>
    </row>
    <row r="320" spans="1:10" x14ac:dyDescent="0.2">
      <c r="E320" s="410" t="s">
        <v>45</v>
      </c>
      <c r="F320" s="410" t="s">
        <v>45</v>
      </c>
      <c r="G320" s="410" t="s">
        <v>45</v>
      </c>
      <c r="H320" s="410" t="s">
        <v>45</v>
      </c>
      <c r="I320" s="410" t="s">
        <v>45</v>
      </c>
      <c r="J320" s="410" t="s">
        <v>45</v>
      </c>
    </row>
    <row r="321" spans="5:10" x14ac:dyDescent="0.2">
      <c r="E321" s="410" t="s">
        <v>45</v>
      </c>
      <c r="F321" s="410" t="s">
        <v>45</v>
      </c>
      <c r="G321" s="410" t="s">
        <v>45</v>
      </c>
      <c r="H321" s="410" t="s">
        <v>45</v>
      </c>
      <c r="I321" s="410" t="s">
        <v>45</v>
      </c>
      <c r="J321" s="410" t="s">
        <v>45</v>
      </c>
    </row>
  </sheetData>
  <phoneticPr fontId="9" type="noConversion"/>
  <pageMargins left="0.75" right="0.75" top="1" bottom="1" header="0.5" footer="0.5"/>
  <pageSetup paperSize="9" scale="75" firstPageNumber="0" orientation="portrait" useFirstPageNumber="1" horizontalDpi="4294967292" r:id="rId1"/>
  <headerFooter alignWithMargins="0">
    <oddFooter>&amp;RPagina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7"/>
  <sheetViews>
    <sheetView workbookViewId="0">
      <selection activeCell="N20" sqref="N20"/>
    </sheetView>
  </sheetViews>
  <sheetFormatPr defaultColWidth="10.7109375" defaultRowHeight="12.75" x14ac:dyDescent="0.2"/>
  <cols>
    <col min="1" max="2" width="10.7109375" style="3" customWidth="1"/>
    <col min="3" max="4" width="2.7109375" style="3" bestFit="1" customWidth="1"/>
    <col min="5" max="5" width="18.7109375" style="3" bestFit="1" customWidth="1"/>
    <col min="6" max="6" width="2.7109375" style="3" bestFit="1" customWidth="1"/>
    <col min="7" max="7" width="9.28515625" style="3" bestFit="1" customWidth="1"/>
    <col min="8" max="8" width="2.7109375" style="3" bestFit="1" customWidth="1"/>
    <col min="9" max="9" width="9.28515625" style="3" bestFit="1" customWidth="1"/>
    <col min="10" max="10" width="2.7109375" style="3" bestFit="1" customWidth="1"/>
    <col min="11" max="11" width="15" style="3" bestFit="1" customWidth="1"/>
    <col min="12" max="12" width="3.28515625" style="3" bestFit="1" customWidth="1"/>
    <col min="13" max="13" width="9.28515625" style="3" bestFit="1" customWidth="1"/>
    <col min="14" max="16384" width="10.7109375" style="3"/>
  </cols>
  <sheetData>
    <row r="1" spans="1:13" x14ac:dyDescent="0.2">
      <c r="I1" s="525" t="s">
        <v>45</v>
      </c>
      <c r="J1" s="525" t="s">
        <v>45</v>
      </c>
      <c r="K1" s="525" t="s">
        <v>45</v>
      </c>
      <c r="L1" s="525" t="s">
        <v>45</v>
      </c>
      <c r="M1" s="525" t="s">
        <v>45</v>
      </c>
    </row>
    <row r="2" spans="1:13" ht="15.75" x14ac:dyDescent="0.25">
      <c r="A2" s="13" t="s">
        <v>518</v>
      </c>
      <c r="I2" s="525" t="s">
        <v>45</v>
      </c>
      <c r="J2" s="525" t="s">
        <v>45</v>
      </c>
      <c r="K2" s="525" t="s">
        <v>45</v>
      </c>
      <c r="L2" s="525" t="s">
        <v>45</v>
      </c>
      <c r="M2" s="525" t="s">
        <v>45</v>
      </c>
    </row>
    <row r="3" spans="1:13" x14ac:dyDescent="0.2">
      <c r="I3" s="525" t="s">
        <v>45</v>
      </c>
      <c r="J3" s="525" t="s">
        <v>45</v>
      </c>
      <c r="K3" s="525" t="s">
        <v>45</v>
      </c>
      <c r="L3" s="525" t="s">
        <v>45</v>
      </c>
      <c r="M3" s="525" t="s">
        <v>45</v>
      </c>
    </row>
    <row r="4" spans="1:13" x14ac:dyDescent="0.2">
      <c r="A4" s="6" t="s">
        <v>385</v>
      </c>
      <c r="I4" s="525" t="s">
        <v>45</v>
      </c>
      <c r="J4" s="525" t="s">
        <v>45</v>
      </c>
      <c r="K4" s="525" t="s">
        <v>45</v>
      </c>
      <c r="L4" s="525" t="s">
        <v>45</v>
      </c>
      <c r="M4" s="525" t="s">
        <v>45</v>
      </c>
    </row>
    <row r="5" spans="1:13" x14ac:dyDescent="0.2">
      <c r="I5" s="525" t="s">
        <v>45</v>
      </c>
      <c r="J5" s="525" t="s">
        <v>45</v>
      </c>
      <c r="K5" s="525" t="s">
        <v>45</v>
      </c>
      <c r="L5" s="525" t="s">
        <v>45</v>
      </c>
      <c r="M5" s="525" t="s">
        <v>45</v>
      </c>
    </row>
    <row r="6" spans="1:13" s="186" customFormat="1" ht="15" x14ac:dyDescent="0.2">
      <c r="A6" s="447" t="s">
        <v>386</v>
      </c>
      <c r="B6" s="448"/>
      <c r="C6" s="657" t="s">
        <v>45</v>
      </c>
      <c r="D6" s="523" t="s">
        <v>45</v>
      </c>
      <c r="E6" s="523" t="s">
        <v>45</v>
      </c>
      <c r="F6" s="523" t="s">
        <v>45</v>
      </c>
      <c r="G6" s="523" t="s">
        <v>45</v>
      </c>
      <c r="H6" s="461"/>
      <c r="I6" s="701" t="s">
        <v>45</v>
      </c>
      <c r="J6" s="701" t="s">
        <v>45</v>
      </c>
      <c r="K6" s="701" t="s">
        <v>45</v>
      </c>
      <c r="L6" s="494" t="s">
        <v>45</v>
      </c>
      <c r="M6" s="494" t="s">
        <v>45</v>
      </c>
    </row>
    <row r="7" spans="1:13" s="186" customFormat="1" ht="15" x14ac:dyDescent="0.2">
      <c r="A7" s="73"/>
      <c r="B7" s="448"/>
      <c r="C7" s="657" t="s">
        <v>45</v>
      </c>
      <c r="D7" s="523" t="s">
        <v>45</v>
      </c>
      <c r="E7" s="523" t="s">
        <v>45</v>
      </c>
      <c r="F7" s="523" t="s">
        <v>45</v>
      </c>
      <c r="G7" s="523" t="s">
        <v>45</v>
      </c>
      <c r="H7" s="461"/>
      <c r="I7" s="701" t="s">
        <v>45</v>
      </c>
      <c r="J7" s="701" t="s">
        <v>45</v>
      </c>
      <c r="K7" s="701" t="s">
        <v>45</v>
      </c>
      <c r="L7" s="494" t="s">
        <v>45</v>
      </c>
      <c r="M7" s="494" t="s">
        <v>45</v>
      </c>
    </row>
    <row r="8" spans="1:13" s="186" customFormat="1" ht="15" x14ac:dyDescent="0.2">
      <c r="A8" s="462" t="s">
        <v>677</v>
      </c>
      <c r="B8" s="448"/>
      <c r="C8" s="657" t="s">
        <v>45</v>
      </c>
      <c r="D8" s="523" t="s">
        <v>45</v>
      </c>
      <c r="E8" s="523" t="s">
        <v>45</v>
      </c>
      <c r="F8" s="523" t="s">
        <v>45</v>
      </c>
      <c r="G8" s="523" t="s">
        <v>45</v>
      </c>
      <c r="H8" s="461"/>
      <c r="I8" s="701" t="s">
        <v>45</v>
      </c>
      <c r="J8" s="701" t="s">
        <v>45</v>
      </c>
      <c r="K8" s="701" t="s">
        <v>45</v>
      </c>
      <c r="L8" s="494" t="s">
        <v>45</v>
      </c>
      <c r="M8" s="494" t="s">
        <v>45</v>
      </c>
    </row>
    <row r="9" spans="1:13" s="186" customFormat="1" ht="15" x14ac:dyDescent="0.2">
      <c r="A9" s="463"/>
      <c r="B9" s="448"/>
      <c r="C9" s="657" t="s">
        <v>45</v>
      </c>
      <c r="D9" s="523" t="s">
        <v>45</v>
      </c>
      <c r="E9" s="523" t="s">
        <v>45</v>
      </c>
      <c r="F9" s="523" t="s">
        <v>45</v>
      </c>
      <c r="G9" s="523" t="s">
        <v>45</v>
      </c>
      <c r="H9" s="461"/>
      <c r="I9" s="701" t="s">
        <v>45</v>
      </c>
      <c r="J9" s="701" t="s">
        <v>45</v>
      </c>
      <c r="K9" s="701" t="s">
        <v>45</v>
      </c>
      <c r="L9" s="494" t="s">
        <v>45</v>
      </c>
      <c r="M9" s="494" t="s">
        <v>45</v>
      </c>
    </row>
    <row r="10" spans="1:13" s="186" customFormat="1" ht="15" x14ac:dyDescent="0.2">
      <c r="A10" s="464" t="s">
        <v>299</v>
      </c>
      <c r="B10" s="448"/>
      <c r="C10" s="657" t="s">
        <v>45</v>
      </c>
      <c r="D10" s="523" t="s">
        <v>45</v>
      </c>
      <c r="E10" s="523" t="s">
        <v>45</v>
      </c>
      <c r="F10" s="523" t="s">
        <v>45</v>
      </c>
      <c r="G10" s="218"/>
      <c r="H10" s="461"/>
      <c r="I10" s="701" t="s">
        <v>45</v>
      </c>
      <c r="J10" s="701" t="s">
        <v>45</v>
      </c>
      <c r="K10" s="702">
        <v>-501045</v>
      </c>
      <c r="L10" s="494" t="s">
        <v>45</v>
      </c>
      <c r="M10" s="494" t="s">
        <v>45</v>
      </c>
    </row>
    <row r="11" spans="1:13" s="186" customFormat="1" ht="15" x14ac:dyDescent="0.2">
      <c r="A11" s="464"/>
      <c r="B11" s="448"/>
      <c r="C11" s="657" t="s">
        <v>45</v>
      </c>
      <c r="D11" s="523" t="s">
        <v>45</v>
      </c>
      <c r="E11" s="523" t="s">
        <v>45</v>
      </c>
      <c r="F11" s="523" t="s">
        <v>45</v>
      </c>
      <c r="G11" s="218"/>
      <c r="H11" s="461"/>
      <c r="I11" s="701" t="s">
        <v>45</v>
      </c>
      <c r="J11" s="701" t="s">
        <v>45</v>
      </c>
      <c r="K11" s="702" t="s">
        <v>45</v>
      </c>
      <c r="L11" s="494" t="s">
        <v>45</v>
      </c>
      <c r="M11" s="494" t="s">
        <v>45</v>
      </c>
    </row>
    <row r="12" spans="1:13" s="186" customFormat="1" ht="15" x14ac:dyDescent="0.2">
      <c r="A12" s="464" t="s">
        <v>459</v>
      </c>
      <c r="B12" s="448"/>
      <c r="C12" s="657" t="s">
        <v>45</v>
      </c>
      <c r="D12" s="523" t="s">
        <v>45</v>
      </c>
      <c r="E12" s="523" t="s">
        <v>45</v>
      </c>
      <c r="F12" s="523" t="s">
        <v>45</v>
      </c>
      <c r="G12" s="218"/>
      <c r="H12" s="461"/>
      <c r="I12" s="701" t="s">
        <v>45</v>
      </c>
      <c r="J12" s="701" t="s">
        <v>45</v>
      </c>
      <c r="K12" s="702">
        <v>7385</v>
      </c>
      <c r="L12" s="494" t="s">
        <v>45</v>
      </c>
      <c r="M12" s="494" t="s">
        <v>45</v>
      </c>
    </row>
    <row r="13" spans="1:13" s="186" customFormat="1" ht="15" x14ac:dyDescent="0.2">
      <c r="A13" s="464"/>
      <c r="B13" s="448"/>
      <c r="C13" s="657" t="s">
        <v>45</v>
      </c>
      <c r="D13" s="523" t="s">
        <v>45</v>
      </c>
      <c r="E13" s="523" t="s">
        <v>45</v>
      </c>
      <c r="F13" s="523" t="s">
        <v>45</v>
      </c>
      <c r="G13" s="218"/>
      <c r="H13" s="461"/>
      <c r="I13" s="701" t="s">
        <v>45</v>
      </c>
      <c r="J13" s="701" t="s">
        <v>45</v>
      </c>
      <c r="K13" s="703" t="s">
        <v>45</v>
      </c>
      <c r="L13" s="494" t="s">
        <v>45</v>
      </c>
      <c r="M13" s="494" t="s">
        <v>45</v>
      </c>
    </row>
    <row r="14" spans="1:13" s="186" customFormat="1" ht="15.75" thickBot="1" x14ac:dyDescent="0.25">
      <c r="A14" s="464" t="s">
        <v>300</v>
      </c>
      <c r="B14" s="448"/>
      <c r="C14" s="657" t="s">
        <v>45</v>
      </c>
      <c r="D14" s="523" t="s">
        <v>45</v>
      </c>
      <c r="E14" s="523" t="s">
        <v>45</v>
      </c>
      <c r="F14" s="523" t="s">
        <v>45</v>
      </c>
      <c r="G14" s="218"/>
      <c r="H14" s="461"/>
      <c r="I14" s="701" t="s">
        <v>45</v>
      </c>
      <c r="J14" s="701" t="s">
        <v>45</v>
      </c>
      <c r="K14" s="704">
        <v>-493659</v>
      </c>
      <c r="L14" s="494" t="s">
        <v>45</v>
      </c>
      <c r="M14" s="494" t="s">
        <v>45</v>
      </c>
    </row>
    <row r="15" spans="1:13" s="186" customFormat="1" ht="15.75" thickTop="1" x14ac:dyDescent="0.2">
      <c r="A15" s="464"/>
      <c r="B15" s="448"/>
      <c r="C15" s="657" t="s">
        <v>45</v>
      </c>
      <c r="D15" s="523" t="s">
        <v>45</v>
      </c>
      <c r="E15" s="523" t="s">
        <v>45</v>
      </c>
      <c r="F15" s="523" t="s">
        <v>45</v>
      </c>
      <c r="G15" s="618" t="s">
        <v>45</v>
      </c>
      <c r="H15" s="461"/>
      <c r="I15" s="701" t="s">
        <v>45</v>
      </c>
      <c r="J15" s="701" t="s">
        <v>45</v>
      </c>
      <c r="K15" s="701" t="s">
        <v>45</v>
      </c>
      <c r="L15" s="494" t="s">
        <v>45</v>
      </c>
      <c r="M15" s="494" t="s">
        <v>45</v>
      </c>
    </row>
    <row r="16" spans="1:13" s="186" customFormat="1" ht="15" x14ac:dyDescent="0.2">
      <c r="A16" s="464"/>
      <c r="B16" s="448"/>
      <c r="C16" s="657" t="s">
        <v>45</v>
      </c>
      <c r="D16" s="523" t="s">
        <v>45</v>
      </c>
      <c r="E16" s="523" t="s">
        <v>45</v>
      </c>
      <c r="F16" s="523" t="s">
        <v>45</v>
      </c>
      <c r="G16" s="618" t="s">
        <v>45</v>
      </c>
      <c r="H16" s="461"/>
      <c r="I16" s="701" t="s">
        <v>45</v>
      </c>
      <c r="J16" s="701" t="s">
        <v>45</v>
      </c>
      <c r="K16" s="701" t="s">
        <v>45</v>
      </c>
      <c r="L16" s="494" t="s">
        <v>45</v>
      </c>
      <c r="M16" s="494" t="s">
        <v>45</v>
      </c>
    </row>
    <row r="17" spans="1:13" s="186" customFormat="1" ht="15" x14ac:dyDescent="0.2">
      <c r="A17" s="464" t="s">
        <v>301</v>
      </c>
      <c r="B17" s="448"/>
      <c r="C17" s="657" t="s">
        <v>45</v>
      </c>
      <c r="D17" s="523" t="s">
        <v>45</v>
      </c>
      <c r="E17" s="523" t="s">
        <v>45</v>
      </c>
      <c r="F17" s="523" t="s">
        <v>45</v>
      </c>
      <c r="G17" s="618" t="s">
        <v>45</v>
      </c>
      <c r="H17" s="461"/>
      <c r="I17" s="701" t="s">
        <v>45</v>
      </c>
      <c r="J17" s="701" t="s">
        <v>45</v>
      </c>
      <c r="K17" s="701" t="s">
        <v>45</v>
      </c>
      <c r="L17" s="494" t="s">
        <v>45</v>
      </c>
      <c r="M17" s="494" t="s">
        <v>45</v>
      </c>
    </row>
    <row r="18" spans="1:13" s="186" customFormat="1" ht="15" x14ac:dyDescent="0.2">
      <c r="A18" s="464"/>
      <c r="B18" s="448"/>
      <c r="C18" s="657" t="s">
        <v>45</v>
      </c>
      <c r="D18" s="523" t="s">
        <v>45</v>
      </c>
      <c r="E18" s="523" t="s">
        <v>45</v>
      </c>
      <c r="F18" s="523" t="s">
        <v>45</v>
      </c>
      <c r="G18" s="618" t="s">
        <v>45</v>
      </c>
      <c r="H18" s="461"/>
      <c r="I18" s="701" t="s">
        <v>45</v>
      </c>
      <c r="J18" s="701" t="s">
        <v>45</v>
      </c>
      <c r="K18" s="701" t="s">
        <v>45</v>
      </c>
      <c r="L18" s="494" t="s">
        <v>45</v>
      </c>
      <c r="M18" s="494" t="s">
        <v>45</v>
      </c>
    </row>
    <row r="19" spans="1:13" s="186" customFormat="1" ht="15" x14ac:dyDescent="0.2">
      <c r="A19" s="464" t="s">
        <v>387</v>
      </c>
      <c r="B19" s="448"/>
      <c r="C19" s="657" t="s">
        <v>45</v>
      </c>
      <c r="D19" s="523" t="s">
        <v>45</v>
      </c>
      <c r="E19" s="523" t="s">
        <v>45</v>
      </c>
      <c r="F19" s="523" t="s">
        <v>45</v>
      </c>
      <c r="G19" s="618" t="s">
        <v>45</v>
      </c>
      <c r="H19" s="461"/>
      <c r="I19" s="701" t="s">
        <v>45</v>
      </c>
      <c r="J19" s="701" t="s">
        <v>45</v>
      </c>
      <c r="K19" s="701">
        <v>9014</v>
      </c>
      <c r="L19" s="494" t="s">
        <v>45</v>
      </c>
      <c r="M19" s="494" t="s">
        <v>45</v>
      </c>
    </row>
    <row r="20" spans="1:13" s="186" customFormat="1" ht="15" x14ac:dyDescent="0.2">
      <c r="A20" s="464" t="s">
        <v>141</v>
      </c>
      <c r="B20" s="448"/>
      <c r="C20" s="657" t="s">
        <v>45</v>
      </c>
      <c r="D20" s="523" t="s">
        <v>45</v>
      </c>
      <c r="E20" s="523" t="s">
        <v>45</v>
      </c>
      <c r="F20" s="523" t="s">
        <v>45</v>
      </c>
      <c r="G20" s="618" t="s">
        <v>45</v>
      </c>
      <c r="H20" s="461"/>
      <c r="I20" s="701" t="s">
        <v>45</v>
      </c>
      <c r="J20" s="701" t="s">
        <v>45</v>
      </c>
      <c r="K20" s="701">
        <v>34922</v>
      </c>
      <c r="L20" s="494" t="s">
        <v>45</v>
      </c>
      <c r="M20" s="494" t="s">
        <v>45</v>
      </c>
    </row>
    <row r="21" spans="1:13" s="186" customFormat="1" ht="15" x14ac:dyDescent="0.2">
      <c r="A21" s="464" t="s">
        <v>144</v>
      </c>
      <c r="B21" s="448"/>
      <c r="C21" s="657" t="s">
        <v>45</v>
      </c>
      <c r="D21" s="523" t="s">
        <v>45</v>
      </c>
      <c r="E21" s="523" t="s">
        <v>45</v>
      </c>
      <c r="F21" s="523" t="s">
        <v>45</v>
      </c>
      <c r="G21" s="618" t="s">
        <v>45</v>
      </c>
      <c r="H21" s="461"/>
      <c r="I21" s="701" t="s">
        <v>45</v>
      </c>
      <c r="J21" s="701" t="s">
        <v>45</v>
      </c>
      <c r="K21" s="701">
        <v>-643166</v>
      </c>
      <c r="L21" s="494" t="s">
        <v>45</v>
      </c>
      <c r="M21" s="494" t="s">
        <v>45</v>
      </c>
    </row>
    <row r="22" spans="1:13" s="186" customFormat="1" ht="15" x14ac:dyDescent="0.2">
      <c r="A22" s="464" t="s">
        <v>388</v>
      </c>
      <c r="B22" s="448"/>
      <c r="C22" s="657" t="s">
        <v>45</v>
      </c>
      <c r="D22" s="523" t="s">
        <v>45</v>
      </c>
      <c r="E22" s="523" t="s">
        <v>45</v>
      </c>
      <c r="F22" s="523" t="s">
        <v>45</v>
      </c>
      <c r="G22" s="618" t="s">
        <v>45</v>
      </c>
      <c r="H22" s="461"/>
      <c r="I22" s="701" t="s">
        <v>45</v>
      </c>
      <c r="J22" s="701" t="s">
        <v>45</v>
      </c>
      <c r="K22" s="701">
        <v>-1337</v>
      </c>
      <c r="L22" s="494" t="s">
        <v>45</v>
      </c>
      <c r="M22" s="494" t="s">
        <v>45</v>
      </c>
    </row>
    <row r="23" spans="1:13" s="186" customFormat="1" ht="15" x14ac:dyDescent="0.2">
      <c r="A23" s="464" t="s">
        <v>389</v>
      </c>
      <c r="B23" s="448"/>
      <c r="C23" s="657" t="s">
        <v>45</v>
      </c>
      <c r="D23" s="523" t="s">
        <v>45</v>
      </c>
      <c r="E23" s="523" t="s">
        <v>45</v>
      </c>
      <c r="F23" s="523" t="s">
        <v>45</v>
      </c>
      <c r="G23" s="618" t="s">
        <v>45</v>
      </c>
      <c r="H23" s="461"/>
      <c r="I23" s="701" t="s">
        <v>45</v>
      </c>
      <c r="J23" s="701" t="s">
        <v>45</v>
      </c>
      <c r="K23" s="701">
        <v>-27485</v>
      </c>
      <c r="L23" s="494" t="s">
        <v>45</v>
      </c>
      <c r="M23" s="494" t="s">
        <v>45</v>
      </c>
    </row>
    <row r="24" spans="1:13" s="186" customFormat="1" ht="15" x14ac:dyDescent="0.2">
      <c r="A24" s="464" t="s">
        <v>462</v>
      </c>
      <c r="B24" s="448"/>
      <c r="C24" s="657" t="s">
        <v>45</v>
      </c>
      <c r="D24" s="523" t="s">
        <v>45</v>
      </c>
      <c r="E24" s="523" t="s">
        <v>45</v>
      </c>
      <c r="F24" s="523" t="s">
        <v>45</v>
      </c>
      <c r="G24" s="618" t="s">
        <v>45</v>
      </c>
      <c r="H24" s="461"/>
      <c r="I24" s="701" t="s">
        <v>45</v>
      </c>
      <c r="J24" s="701" t="s">
        <v>45</v>
      </c>
      <c r="K24" s="701">
        <v>-2798</v>
      </c>
      <c r="L24" s="494" t="s">
        <v>45</v>
      </c>
      <c r="M24" s="494" t="s">
        <v>45</v>
      </c>
    </row>
    <row r="25" spans="1:13" s="186" customFormat="1" ht="15" x14ac:dyDescent="0.2">
      <c r="A25" s="464" t="s">
        <v>463</v>
      </c>
      <c r="B25" s="448"/>
      <c r="C25" s="657" t="s">
        <v>45</v>
      </c>
      <c r="D25" s="523" t="s">
        <v>45</v>
      </c>
      <c r="E25" s="523" t="s">
        <v>45</v>
      </c>
      <c r="F25" s="523" t="s">
        <v>45</v>
      </c>
      <c r="G25" s="618" t="s">
        <v>45</v>
      </c>
      <c r="H25" s="461"/>
      <c r="I25" s="701" t="s">
        <v>45</v>
      </c>
      <c r="J25" s="701" t="s">
        <v>45</v>
      </c>
      <c r="K25" s="701">
        <v>139077</v>
      </c>
      <c r="L25" s="494" t="s">
        <v>45</v>
      </c>
      <c r="M25" s="494" t="s">
        <v>45</v>
      </c>
    </row>
    <row r="26" spans="1:13" s="186" customFormat="1" ht="15" x14ac:dyDescent="0.2">
      <c r="A26" s="464" t="s">
        <v>464</v>
      </c>
      <c r="B26" s="448"/>
      <c r="C26" s="657" t="s">
        <v>45</v>
      </c>
      <c r="D26" s="523" t="s">
        <v>45</v>
      </c>
      <c r="E26" s="523" t="s">
        <v>45</v>
      </c>
      <c r="F26" s="523" t="s">
        <v>45</v>
      </c>
      <c r="G26" s="618" t="s">
        <v>45</v>
      </c>
      <c r="H26" s="461"/>
      <c r="I26" s="701" t="s">
        <v>45</v>
      </c>
      <c r="J26" s="701" t="s">
        <v>45</v>
      </c>
      <c r="K26" s="701">
        <v>-1887</v>
      </c>
      <c r="L26" s="494" t="s">
        <v>45</v>
      </c>
      <c r="M26" s="494" t="s">
        <v>45</v>
      </c>
    </row>
    <row r="27" spans="1:13" s="248" customFormat="1" ht="15.75" x14ac:dyDescent="0.25">
      <c r="H27" s="450"/>
      <c r="I27" s="502" t="s">
        <v>45</v>
      </c>
      <c r="J27" s="502" t="s">
        <v>45</v>
      </c>
      <c r="K27" s="502" t="s">
        <v>45</v>
      </c>
      <c r="L27" s="502" t="s">
        <v>45</v>
      </c>
      <c r="M27" s="502" t="s">
        <v>45</v>
      </c>
    </row>
    <row r="28" spans="1:13" ht="13.5" thickBot="1" x14ac:dyDescent="0.25">
      <c r="I28" s="525" t="s">
        <v>45</v>
      </c>
      <c r="J28" s="525" t="s">
        <v>45</v>
      </c>
      <c r="K28" s="603">
        <v>-493659</v>
      </c>
      <c r="L28" s="525" t="s">
        <v>45</v>
      </c>
      <c r="M28" s="525" t="s">
        <v>45</v>
      </c>
    </row>
    <row r="29" spans="1:13" ht="13.5" thickTop="1" x14ac:dyDescent="0.2">
      <c r="I29" s="525" t="s">
        <v>45</v>
      </c>
      <c r="J29" s="525" t="s">
        <v>45</v>
      </c>
      <c r="K29" s="525" t="s">
        <v>45</v>
      </c>
      <c r="L29" s="525" t="s">
        <v>45</v>
      </c>
      <c r="M29" s="525" t="s">
        <v>45</v>
      </c>
    </row>
    <row r="30" spans="1:13" x14ac:dyDescent="0.2">
      <c r="K30" s="525" t="s">
        <v>45</v>
      </c>
    </row>
    <row r="31" spans="1:13" x14ac:dyDescent="0.2">
      <c r="A31" s="10" t="s">
        <v>465</v>
      </c>
    </row>
    <row r="33" spans="1:13" x14ac:dyDescent="0.2">
      <c r="A33" s="8" t="s">
        <v>302</v>
      </c>
    </row>
    <row r="35" spans="1:13" x14ac:dyDescent="0.2">
      <c r="D35" s="5"/>
    </row>
    <row r="36" spans="1:13" ht="15.75" x14ac:dyDescent="0.25">
      <c r="A36" s="13"/>
      <c r="D36" s="5"/>
    </row>
    <row r="38" spans="1:13" x14ac:dyDescent="0.2">
      <c r="A38" s="7" t="s">
        <v>226</v>
      </c>
    </row>
    <row r="39" spans="1:13" x14ac:dyDescent="0.2">
      <c r="A39" s="8"/>
    </row>
    <row r="40" spans="1:13" x14ac:dyDescent="0.2">
      <c r="A40" s="8"/>
    </row>
    <row r="41" spans="1:13" x14ac:dyDescent="0.2">
      <c r="A41" s="8"/>
    </row>
    <row r="42" spans="1:13" x14ac:dyDescent="0.2">
      <c r="A42" s="8"/>
    </row>
    <row r="43" spans="1:13" x14ac:dyDescent="0.2">
      <c r="A43" s="8"/>
    </row>
    <row r="44" spans="1:13" x14ac:dyDescent="0.2">
      <c r="A44" s="8"/>
    </row>
    <row r="45" spans="1:13" x14ac:dyDescent="0.2">
      <c r="A45" s="8"/>
    </row>
    <row r="46" spans="1:13" ht="15.75" x14ac:dyDescent="0.25">
      <c r="A46" s="377" t="s">
        <v>466</v>
      </c>
      <c r="C46" s="186"/>
      <c r="D46" s="186"/>
      <c r="E46" s="186"/>
      <c r="F46" s="186"/>
      <c r="G46" s="186"/>
      <c r="H46" s="186"/>
      <c r="I46" s="186"/>
      <c r="J46" s="186"/>
      <c r="K46" s="186"/>
      <c r="L46" s="186"/>
      <c r="M46" s="186"/>
    </row>
    <row r="47" spans="1:13" ht="15" x14ac:dyDescent="0.2">
      <c r="A47" s="210"/>
      <c r="C47" s="186"/>
      <c r="D47" s="186"/>
      <c r="E47" s="186"/>
      <c r="F47" s="186"/>
      <c r="G47" s="186"/>
      <c r="H47" s="186"/>
      <c r="I47" s="186"/>
      <c r="J47" s="186"/>
      <c r="K47" s="186"/>
      <c r="L47" s="186"/>
      <c r="M47" s="186"/>
    </row>
    <row r="48" spans="1:13" ht="15" x14ac:dyDescent="0.2">
      <c r="A48" s="210"/>
      <c r="C48" s="186"/>
      <c r="D48" s="186"/>
      <c r="E48" s="186"/>
      <c r="F48" s="186"/>
      <c r="G48" s="186"/>
      <c r="H48" s="186"/>
      <c r="I48" s="186"/>
      <c r="J48" s="186"/>
      <c r="K48" s="186"/>
      <c r="L48" s="186"/>
      <c r="M48" s="186"/>
    </row>
    <row r="49" spans="1:13" ht="15" x14ac:dyDescent="0.2">
      <c r="A49" s="210"/>
      <c r="C49" s="186"/>
      <c r="D49" s="186"/>
      <c r="E49" s="186"/>
      <c r="F49" s="186"/>
      <c r="G49" s="186"/>
      <c r="H49" s="186"/>
      <c r="I49" s="186"/>
      <c r="J49" s="186"/>
      <c r="K49" s="186"/>
      <c r="L49" s="186"/>
      <c r="M49" s="186"/>
    </row>
    <row r="50" spans="1:13" ht="15" x14ac:dyDescent="0.2">
      <c r="A50" s="210"/>
      <c r="C50" s="186"/>
      <c r="D50" s="186"/>
      <c r="E50" s="186"/>
      <c r="F50" s="186"/>
      <c r="G50" s="186"/>
      <c r="H50" s="186"/>
      <c r="I50" s="186"/>
      <c r="J50" s="186"/>
      <c r="K50" s="186"/>
      <c r="L50" s="186"/>
      <c r="M50" s="186"/>
    </row>
    <row r="51" spans="1:13" ht="15" x14ac:dyDescent="0.2">
      <c r="A51" s="211"/>
      <c r="C51" s="212"/>
      <c r="D51" s="212"/>
      <c r="E51" s="212"/>
      <c r="F51" s="212"/>
      <c r="G51" s="212"/>
      <c r="H51" s="212"/>
      <c r="I51" s="212"/>
      <c r="J51" s="212"/>
      <c r="K51" s="212"/>
      <c r="L51" s="212"/>
      <c r="M51" s="212"/>
    </row>
    <row r="52" spans="1:13" ht="15" x14ac:dyDescent="0.2">
      <c r="A52" s="186"/>
      <c r="B52" s="211"/>
      <c r="C52" s="212"/>
      <c r="D52" s="212"/>
      <c r="E52" s="212"/>
      <c r="F52" s="212"/>
      <c r="G52" s="213"/>
      <c r="H52" s="212"/>
      <c r="I52" s="212"/>
      <c r="J52" s="212"/>
      <c r="K52" s="212" t="s">
        <v>506</v>
      </c>
      <c r="L52" s="212"/>
      <c r="M52" s="212"/>
    </row>
    <row r="53" spans="1:13" ht="15" x14ac:dyDescent="0.2">
      <c r="A53" s="186"/>
      <c r="B53" s="211"/>
      <c r="C53" s="212"/>
      <c r="D53" s="212"/>
      <c r="E53" s="212"/>
      <c r="F53" s="212"/>
      <c r="G53" s="212"/>
      <c r="H53" s="212"/>
      <c r="I53" s="212"/>
      <c r="J53" s="212"/>
      <c r="K53" s="212"/>
      <c r="L53" s="212"/>
      <c r="M53" s="212"/>
    </row>
    <row r="54" spans="1:13" ht="15" x14ac:dyDescent="0.2">
      <c r="A54" s="186"/>
      <c r="B54" s="211"/>
      <c r="C54" s="212"/>
      <c r="D54" s="212"/>
      <c r="E54" s="212"/>
      <c r="F54" s="212"/>
      <c r="G54" s="212"/>
      <c r="H54" s="212"/>
      <c r="I54" s="212"/>
      <c r="J54" s="212"/>
      <c r="K54" s="212"/>
      <c r="L54" s="212"/>
      <c r="M54" s="212"/>
    </row>
    <row r="55" spans="1:13" ht="15" x14ac:dyDescent="0.2">
      <c r="A55" s="186"/>
      <c r="B55" s="212" t="s">
        <v>322</v>
      </c>
      <c r="C55" s="212"/>
      <c r="D55" s="212"/>
      <c r="E55" s="212" t="s">
        <v>323</v>
      </c>
      <c r="F55" s="212"/>
      <c r="G55" s="212"/>
      <c r="H55" s="212"/>
      <c r="I55" s="212"/>
      <c r="J55" s="212"/>
      <c r="K55" s="212"/>
      <c r="L55" s="212"/>
      <c r="M55" s="212"/>
    </row>
    <row r="56" spans="1:13" ht="15" x14ac:dyDescent="0.2">
      <c r="A56" s="186"/>
      <c r="B56" s="212"/>
      <c r="C56" s="212"/>
      <c r="D56" s="212"/>
      <c r="E56" s="212"/>
      <c r="F56" s="212"/>
      <c r="G56" s="212"/>
      <c r="H56" s="212"/>
      <c r="I56" s="212"/>
      <c r="J56" s="212"/>
      <c r="K56" s="212"/>
      <c r="L56" s="212"/>
      <c r="M56" s="212"/>
    </row>
    <row r="57" spans="1:13" ht="15" x14ac:dyDescent="0.2">
      <c r="A57" s="186"/>
      <c r="B57" s="212"/>
      <c r="C57" s="212"/>
      <c r="D57" s="212"/>
      <c r="E57" s="212"/>
      <c r="F57" s="212"/>
      <c r="G57" s="212"/>
      <c r="H57" s="212"/>
      <c r="I57" s="212"/>
      <c r="J57" s="212"/>
      <c r="K57" s="212"/>
      <c r="L57" s="212"/>
      <c r="M57" s="212"/>
    </row>
    <row r="58" spans="1:13" ht="15" x14ac:dyDescent="0.2">
      <c r="A58" s="186"/>
      <c r="B58" s="212"/>
      <c r="C58" s="212"/>
      <c r="D58" s="212"/>
      <c r="E58" s="212"/>
      <c r="F58" s="212"/>
      <c r="G58" s="212"/>
      <c r="H58" s="212"/>
      <c r="I58" s="212"/>
      <c r="J58" s="212"/>
      <c r="K58" s="212"/>
      <c r="L58" s="212"/>
      <c r="M58" s="212"/>
    </row>
    <row r="59" spans="1:13" ht="15" x14ac:dyDescent="0.2">
      <c r="A59" s="186"/>
      <c r="B59" s="212" t="s">
        <v>324</v>
      </c>
      <c r="C59" s="212"/>
      <c r="D59" s="212"/>
      <c r="E59" s="212" t="s">
        <v>325</v>
      </c>
      <c r="F59" s="212"/>
      <c r="G59" s="212"/>
      <c r="H59" s="212"/>
      <c r="I59" s="212"/>
      <c r="J59" s="212"/>
      <c r="K59" s="212"/>
      <c r="L59" s="212"/>
      <c r="M59" s="212"/>
    </row>
    <row r="60" spans="1:13" ht="15" x14ac:dyDescent="0.2">
      <c r="A60" s="186"/>
      <c r="B60" s="212"/>
      <c r="C60" s="212"/>
      <c r="D60" s="212"/>
      <c r="E60" s="212"/>
      <c r="F60" s="212"/>
      <c r="G60" s="212"/>
      <c r="H60" s="212"/>
      <c r="I60" s="212"/>
      <c r="J60" s="212"/>
      <c r="K60" s="212"/>
      <c r="L60" s="212"/>
      <c r="M60" s="212"/>
    </row>
    <row r="61" spans="1:13" ht="15" x14ac:dyDescent="0.2">
      <c r="A61" s="186"/>
      <c r="B61" s="212"/>
      <c r="C61" s="212"/>
      <c r="D61" s="212"/>
      <c r="E61" s="212"/>
      <c r="F61" s="212"/>
      <c r="G61" s="212"/>
      <c r="H61" s="212"/>
      <c r="I61" s="212"/>
      <c r="J61" s="212"/>
      <c r="K61" s="212"/>
      <c r="L61" s="212"/>
      <c r="M61" s="212"/>
    </row>
    <row r="62" spans="1:13" ht="15" x14ac:dyDescent="0.2">
      <c r="A62" s="186"/>
      <c r="B62" s="212"/>
      <c r="C62" s="212"/>
      <c r="D62" s="212"/>
      <c r="E62" s="212"/>
      <c r="F62" s="212"/>
      <c r="G62" s="212"/>
      <c r="H62" s="212"/>
      <c r="I62" s="212"/>
      <c r="J62" s="212"/>
      <c r="K62" s="212"/>
      <c r="L62" s="212"/>
      <c r="M62" s="212"/>
    </row>
    <row r="63" spans="1:13" ht="15" x14ac:dyDescent="0.2">
      <c r="A63" s="186"/>
      <c r="B63" s="212" t="s">
        <v>326</v>
      </c>
      <c r="C63" s="212"/>
      <c r="D63" s="212"/>
      <c r="E63" s="212" t="s">
        <v>327</v>
      </c>
      <c r="F63" s="212"/>
      <c r="G63" s="212"/>
      <c r="H63" s="212"/>
      <c r="I63" s="212"/>
      <c r="J63" s="212"/>
      <c r="K63" s="212"/>
      <c r="L63" s="212"/>
      <c r="M63" s="212"/>
    </row>
    <row r="64" spans="1:13" ht="15" x14ac:dyDescent="0.2">
      <c r="A64" s="186"/>
      <c r="B64" s="210"/>
      <c r="C64" s="186"/>
      <c r="D64" s="186"/>
      <c r="E64" s="186"/>
      <c r="F64" s="186"/>
      <c r="G64" s="186"/>
      <c r="H64" s="186"/>
      <c r="I64" s="186"/>
      <c r="J64" s="186"/>
      <c r="K64" s="186"/>
      <c r="L64" s="186"/>
      <c r="M64" s="186"/>
    </row>
    <row r="65" spans="1:13" ht="15" x14ac:dyDescent="0.2">
      <c r="A65" s="10" t="s">
        <v>227</v>
      </c>
      <c r="B65" s="210"/>
      <c r="C65" s="186"/>
      <c r="D65" s="186"/>
      <c r="E65" s="186"/>
      <c r="F65" s="186"/>
      <c r="G65" s="186"/>
      <c r="H65" s="186"/>
      <c r="I65" s="186"/>
      <c r="J65" s="186"/>
      <c r="K65" s="186"/>
      <c r="L65" s="186"/>
      <c r="M65" s="186"/>
    </row>
    <row r="66" spans="1:13" ht="15" x14ac:dyDescent="0.2">
      <c r="A66" s="186"/>
      <c r="B66" s="214"/>
      <c r="C66" s="214"/>
      <c r="D66" s="214"/>
      <c r="E66" s="214"/>
      <c r="F66" s="214"/>
      <c r="G66" s="214"/>
      <c r="H66" s="186"/>
      <c r="I66" s="186"/>
      <c r="J66" s="186"/>
      <c r="K66" s="186"/>
      <c r="L66" s="186"/>
      <c r="M66" s="186"/>
    </row>
    <row r="67" spans="1:13" x14ac:dyDescent="0.2">
      <c r="A67" s="234" t="s">
        <v>519</v>
      </c>
      <c r="B67" s="233" t="s">
        <v>309</v>
      </c>
      <c r="C67" s="219"/>
      <c r="D67" s="219"/>
      <c r="E67" s="219"/>
      <c r="F67" s="219"/>
      <c r="G67" s="219"/>
      <c r="H67" s="216"/>
      <c r="I67" s="216"/>
      <c r="J67" s="216"/>
      <c r="K67" s="216"/>
      <c r="L67" s="216"/>
      <c r="M67" s="216"/>
    </row>
    <row r="68" spans="1:13" x14ac:dyDescent="0.2">
      <c r="A68" s="216"/>
      <c r="B68" s="219"/>
      <c r="C68" s="219"/>
      <c r="D68" s="219"/>
      <c r="E68" s="219"/>
      <c r="F68" s="219"/>
      <c r="G68" s="219"/>
      <c r="H68" s="216"/>
      <c r="I68" s="216"/>
      <c r="J68" s="216"/>
      <c r="K68" s="216"/>
      <c r="L68" s="216"/>
      <c r="M68" s="216"/>
    </row>
    <row r="69" spans="1:13" x14ac:dyDescent="0.2">
      <c r="A69" s="216"/>
      <c r="B69" s="217"/>
      <c r="C69" s="218"/>
      <c r="D69" s="218"/>
      <c r="E69" s="218"/>
      <c r="F69" s="218"/>
      <c r="G69" s="218"/>
      <c r="H69" s="218"/>
      <c r="I69" s="218"/>
      <c r="J69" s="218"/>
      <c r="K69" s="218"/>
      <c r="L69" s="218"/>
      <c r="M69" s="218"/>
    </row>
    <row r="70" spans="1:13" hidden="1" x14ac:dyDescent="0.2">
      <c r="A70" s="218"/>
      <c r="B70" s="218"/>
      <c r="C70" s="218"/>
      <c r="D70" s="218"/>
      <c r="E70" s="218">
        <v>365</v>
      </c>
      <c r="F70" s="218"/>
      <c r="G70" s="218">
        <v>366</v>
      </c>
      <c r="H70" s="218"/>
      <c r="I70" s="218">
        <v>365</v>
      </c>
      <c r="J70" s="218"/>
      <c r="K70" s="218">
        <v>365</v>
      </c>
      <c r="L70" s="218"/>
      <c r="M70" s="218">
        <v>365</v>
      </c>
    </row>
    <row r="71" spans="1:13" x14ac:dyDescent="0.2">
      <c r="A71" s="218"/>
      <c r="B71" s="218"/>
      <c r="C71" s="218"/>
      <c r="D71" s="218"/>
      <c r="E71" s="490">
        <v>2001</v>
      </c>
      <c r="F71" s="491"/>
      <c r="G71" s="490">
        <v>2000</v>
      </c>
      <c r="H71" s="491"/>
      <c r="I71" s="490">
        <v>1999</v>
      </c>
      <c r="J71" s="491"/>
      <c r="K71" s="490">
        <v>1998</v>
      </c>
      <c r="L71" s="491"/>
      <c r="M71" s="490">
        <v>1997</v>
      </c>
    </row>
    <row r="72" spans="1:13" x14ac:dyDescent="0.2">
      <c r="A72" s="218" t="s">
        <v>729</v>
      </c>
      <c r="B72" s="218"/>
      <c r="C72" s="218"/>
      <c r="D72" s="218"/>
      <c r="E72" s="218"/>
      <c r="F72" s="219"/>
      <c r="G72" s="218"/>
      <c r="H72" s="219"/>
      <c r="I72" s="218"/>
      <c r="J72" s="219"/>
      <c r="K72" s="218"/>
      <c r="L72" s="219"/>
      <c r="M72" s="218"/>
    </row>
    <row r="73" spans="1:13" x14ac:dyDescent="0.2">
      <c r="A73" s="220"/>
      <c r="B73" s="218"/>
      <c r="C73" s="218"/>
      <c r="D73" s="218"/>
      <c r="E73" s="745"/>
      <c r="F73" s="745"/>
      <c r="G73" s="745"/>
      <c r="H73" s="745"/>
      <c r="I73" s="745"/>
      <c r="J73" s="745"/>
      <c r="K73" s="745"/>
      <c r="L73" s="746"/>
      <c r="M73" s="745"/>
    </row>
    <row r="74" spans="1:13" x14ac:dyDescent="0.2">
      <c r="A74" s="218" t="s">
        <v>328</v>
      </c>
      <c r="B74" s="218"/>
      <c r="C74" s="218"/>
      <c r="D74" s="745"/>
      <c r="E74" s="747"/>
      <c r="F74" s="747"/>
      <c r="G74" s="747"/>
      <c r="H74" s="747"/>
      <c r="I74" s="747"/>
      <c r="J74" s="747"/>
      <c r="K74" s="747"/>
      <c r="L74" s="748"/>
      <c r="M74" s="747"/>
    </row>
    <row r="75" spans="1:13" x14ac:dyDescent="0.2">
      <c r="A75" s="216" t="s">
        <v>329</v>
      </c>
      <c r="B75" s="216"/>
      <c r="C75" s="216"/>
      <c r="D75" s="749"/>
      <c r="E75" s="747">
        <v>277</v>
      </c>
      <c r="F75" s="747"/>
      <c r="G75" s="747">
        <v>277</v>
      </c>
      <c r="H75" s="747"/>
      <c r="I75" s="747">
        <v>288</v>
      </c>
      <c r="J75" s="747"/>
      <c r="K75" s="747">
        <v>248.5</v>
      </c>
      <c r="L75" s="747"/>
      <c r="M75" s="747">
        <v>208</v>
      </c>
    </row>
    <row r="76" spans="1:13" x14ac:dyDescent="0.2">
      <c r="A76" s="216" t="s">
        <v>330</v>
      </c>
      <c r="B76" s="216"/>
      <c r="C76" s="216"/>
      <c r="D76" s="749"/>
      <c r="E76" s="747">
        <v>101105</v>
      </c>
      <c r="F76" s="747"/>
      <c r="G76" s="747">
        <v>101105</v>
      </c>
      <c r="H76" s="747"/>
      <c r="I76" s="747">
        <v>105120</v>
      </c>
      <c r="J76" s="747"/>
      <c r="K76" s="747">
        <v>87480</v>
      </c>
      <c r="L76" s="747"/>
      <c r="M76" s="747">
        <v>75920</v>
      </c>
    </row>
    <row r="77" spans="1:13" x14ac:dyDescent="0.2">
      <c r="A77" s="216" t="s">
        <v>331</v>
      </c>
      <c r="B77" s="216"/>
      <c r="C77" s="216"/>
      <c r="D77" s="749"/>
      <c r="E77" s="749"/>
      <c r="F77" s="749"/>
      <c r="G77" s="749"/>
      <c r="H77" s="749"/>
      <c r="I77" s="749"/>
      <c r="J77" s="749"/>
      <c r="K77" s="749"/>
      <c r="L77" s="749"/>
      <c r="M77" s="749"/>
    </row>
    <row r="78" spans="1:13" x14ac:dyDescent="0.2">
      <c r="A78" s="216" t="s">
        <v>332</v>
      </c>
      <c r="B78" s="216"/>
      <c r="C78" s="216"/>
      <c r="D78" s="749"/>
      <c r="E78" s="749">
        <v>277</v>
      </c>
      <c r="F78" s="749"/>
      <c r="G78" s="749">
        <v>276</v>
      </c>
      <c r="H78" s="749"/>
      <c r="I78" s="749">
        <v>288</v>
      </c>
      <c r="J78" s="749"/>
      <c r="K78" s="749">
        <v>240</v>
      </c>
      <c r="L78" s="749"/>
      <c r="M78" s="749">
        <v>208</v>
      </c>
    </row>
    <row r="79" spans="1:13" x14ac:dyDescent="0.2">
      <c r="A79" s="216" t="s">
        <v>22</v>
      </c>
      <c r="B79" s="216"/>
      <c r="C79" s="216"/>
      <c r="D79" s="749"/>
      <c r="E79" s="749"/>
      <c r="F79" s="749"/>
      <c r="G79" s="749"/>
      <c r="H79" s="749"/>
      <c r="I79" s="749"/>
      <c r="J79" s="749"/>
      <c r="K79" s="749"/>
      <c r="L79" s="749"/>
      <c r="M79" s="749"/>
    </row>
    <row r="80" spans="1:13" x14ac:dyDescent="0.2">
      <c r="A80" s="216" t="s">
        <v>23</v>
      </c>
      <c r="B80" s="216"/>
      <c r="C80" s="216"/>
      <c r="D80" s="749"/>
      <c r="E80" s="747">
        <v>5375.5</v>
      </c>
      <c r="F80" s="747"/>
      <c r="G80" s="747">
        <v>6885.5</v>
      </c>
      <c r="H80" s="747"/>
      <c r="I80" s="747">
        <v>6581.5</v>
      </c>
      <c r="J80" s="747"/>
      <c r="K80" s="747">
        <v>6427.5</v>
      </c>
      <c r="L80" s="747"/>
      <c r="M80" s="747">
        <v>6797.2</v>
      </c>
    </row>
    <row r="81" spans="1:13" x14ac:dyDescent="0.2">
      <c r="A81" s="216" t="s">
        <v>24</v>
      </c>
      <c r="B81" s="216"/>
      <c r="C81" s="216"/>
      <c r="D81" s="749"/>
      <c r="E81" s="747">
        <v>103782</v>
      </c>
      <c r="F81" s="747"/>
      <c r="G81" s="747">
        <v>103097</v>
      </c>
      <c r="H81" s="747"/>
      <c r="I81" s="747">
        <v>103156</v>
      </c>
      <c r="J81" s="747"/>
      <c r="K81" s="747">
        <v>81588</v>
      </c>
      <c r="L81" s="747"/>
      <c r="M81" s="747">
        <v>74915</v>
      </c>
    </row>
    <row r="82" spans="1:13" x14ac:dyDescent="0.2">
      <c r="A82" s="216" t="s">
        <v>25</v>
      </c>
      <c r="B82" s="216"/>
      <c r="C82" s="216"/>
      <c r="D82" s="749"/>
      <c r="E82" s="749"/>
      <c r="F82" s="749"/>
      <c r="G82" s="749"/>
      <c r="H82" s="749"/>
      <c r="I82" s="749"/>
      <c r="J82" s="749"/>
      <c r="K82" s="749"/>
      <c r="L82" s="749"/>
      <c r="M82" s="749"/>
    </row>
    <row r="83" spans="1:13" x14ac:dyDescent="0.2">
      <c r="A83" s="216" t="s">
        <v>26</v>
      </c>
      <c r="B83" s="216"/>
      <c r="C83" s="216"/>
      <c r="D83" s="749"/>
      <c r="E83" s="747" t="s">
        <v>45</v>
      </c>
      <c r="F83" s="747"/>
      <c r="G83" s="747" t="s">
        <v>45</v>
      </c>
      <c r="H83" s="747"/>
      <c r="I83" s="747">
        <v>1350</v>
      </c>
      <c r="J83" s="747"/>
      <c r="K83" s="747">
        <v>2040</v>
      </c>
      <c r="L83" s="747"/>
      <c r="M83" s="747">
        <v>2001</v>
      </c>
    </row>
    <row r="84" spans="1:13" x14ac:dyDescent="0.2">
      <c r="A84" s="216" t="s">
        <v>27</v>
      </c>
      <c r="B84" s="216"/>
      <c r="C84" s="216"/>
      <c r="D84" s="216"/>
      <c r="E84" s="747"/>
      <c r="F84" s="747"/>
      <c r="G84" s="747"/>
      <c r="H84" s="747"/>
      <c r="I84" s="747"/>
      <c r="J84" s="747"/>
      <c r="K84" s="747"/>
      <c r="L84" s="747"/>
      <c r="M84" s="747"/>
    </row>
    <row r="85" spans="1:13" x14ac:dyDescent="0.2">
      <c r="A85" s="216" t="s">
        <v>28</v>
      </c>
      <c r="B85" s="216"/>
      <c r="C85" s="216"/>
      <c r="D85" s="216"/>
      <c r="E85" s="222">
        <v>102.64774244597201</v>
      </c>
      <c r="F85" s="222"/>
      <c r="G85" s="222">
        <v>101.69162178690499</v>
      </c>
      <c r="H85" s="222"/>
      <c r="I85" s="222">
        <v>99.415905631659058</v>
      </c>
      <c r="J85" s="222"/>
      <c r="K85" s="222">
        <v>92.200325239105879</v>
      </c>
      <c r="L85" s="222"/>
      <c r="M85" s="222">
        <v>101.31190727081139</v>
      </c>
    </row>
    <row r="86" spans="1:13" x14ac:dyDescent="0.2">
      <c r="A86" s="216"/>
      <c r="B86" s="216"/>
      <c r="C86" s="216"/>
      <c r="D86" s="216"/>
      <c r="E86" s="216"/>
      <c r="F86" s="216"/>
      <c r="G86" s="216"/>
      <c r="H86" s="216"/>
      <c r="I86" s="216"/>
      <c r="J86" s="216"/>
      <c r="K86" s="216"/>
      <c r="L86" s="216"/>
      <c r="M86" s="216"/>
    </row>
    <row r="87" spans="1:13" x14ac:dyDescent="0.2">
      <c r="A87" s="216" t="s">
        <v>29</v>
      </c>
      <c r="B87" s="216"/>
      <c r="C87" s="216"/>
      <c r="D87" s="216"/>
      <c r="E87" s="216"/>
      <c r="F87" s="216"/>
      <c r="G87" s="216"/>
      <c r="H87" s="216"/>
      <c r="I87" s="216"/>
      <c r="J87" s="216"/>
      <c r="K87" s="216"/>
      <c r="L87" s="216"/>
      <c r="M87" s="216"/>
    </row>
    <row r="88" spans="1:13" x14ac:dyDescent="0.2">
      <c r="A88" s="216" t="s">
        <v>67</v>
      </c>
      <c r="B88" s="216"/>
      <c r="C88" s="216"/>
      <c r="D88" s="216"/>
      <c r="E88" s="705">
        <v>9848</v>
      </c>
      <c r="F88" s="705" t="s">
        <v>45</v>
      </c>
      <c r="G88" s="705">
        <v>10787</v>
      </c>
      <c r="H88" s="705" t="s">
        <v>45</v>
      </c>
      <c r="I88" s="706">
        <v>8790</v>
      </c>
      <c r="J88" s="706" t="s">
        <v>45</v>
      </c>
      <c r="K88" s="706">
        <v>7340</v>
      </c>
      <c r="L88" s="706" t="s">
        <v>45</v>
      </c>
      <c r="M88" s="706">
        <v>6330</v>
      </c>
    </row>
    <row r="89" spans="1:13" x14ac:dyDescent="0.2">
      <c r="A89" s="216" t="s">
        <v>30</v>
      </c>
      <c r="B89" s="216"/>
      <c r="C89" s="216"/>
      <c r="D89" s="216"/>
      <c r="E89" s="707">
        <v>95</v>
      </c>
      <c r="F89" s="707" t="s">
        <v>45</v>
      </c>
      <c r="G89" s="707">
        <v>105</v>
      </c>
      <c r="H89" s="707" t="s">
        <v>45</v>
      </c>
      <c r="I89" s="707">
        <v>84</v>
      </c>
      <c r="J89" s="707" t="s">
        <v>45</v>
      </c>
      <c r="K89" s="707">
        <v>88</v>
      </c>
      <c r="L89" s="707" t="s">
        <v>45</v>
      </c>
      <c r="M89" s="707">
        <v>82</v>
      </c>
    </row>
    <row r="90" spans="1:13" x14ac:dyDescent="0.2">
      <c r="A90" s="216" t="s">
        <v>230</v>
      </c>
      <c r="B90" s="216"/>
      <c r="C90" s="216"/>
      <c r="D90" s="216"/>
      <c r="E90" s="223">
        <v>115.30154587827732</v>
      </c>
      <c r="F90" s="223"/>
      <c r="G90" s="223">
        <v>127.14572677287843</v>
      </c>
      <c r="H90" s="223"/>
      <c r="I90" s="223">
        <v>102.20261592332622</v>
      </c>
      <c r="J90" s="223"/>
      <c r="K90" s="223">
        <v>106.65131024505791</v>
      </c>
      <c r="L90" s="223"/>
      <c r="M90" s="223">
        <v>100</v>
      </c>
    </row>
    <row r="91" spans="1:13" x14ac:dyDescent="0.2">
      <c r="A91" s="216" t="s">
        <v>31</v>
      </c>
      <c r="B91" s="216"/>
      <c r="C91" s="216"/>
      <c r="D91" s="216"/>
      <c r="E91" s="216"/>
      <c r="F91" s="216"/>
      <c r="G91" s="216"/>
      <c r="H91" s="216"/>
      <c r="I91" s="216"/>
      <c r="J91" s="216"/>
      <c r="K91" s="216"/>
      <c r="L91" s="216"/>
      <c r="M91" s="216"/>
    </row>
    <row r="92" spans="1:13" x14ac:dyDescent="0.2">
      <c r="A92" s="216" t="s">
        <v>250</v>
      </c>
      <c r="B92" s="216"/>
      <c r="C92" s="216"/>
      <c r="D92" s="216"/>
      <c r="E92" s="609" t="s">
        <v>45</v>
      </c>
      <c r="F92" s="609" t="s">
        <v>45</v>
      </c>
      <c r="G92" s="609" t="s">
        <v>45</v>
      </c>
      <c r="H92" s="609" t="s">
        <v>45</v>
      </c>
      <c r="I92" s="213"/>
      <c r="J92" s="213"/>
      <c r="K92" s="213"/>
      <c r="L92" s="213"/>
      <c r="M92" s="213"/>
    </row>
    <row r="93" spans="1:13" x14ac:dyDescent="0.2">
      <c r="A93" s="216" t="s">
        <v>251</v>
      </c>
      <c r="B93" s="216"/>
      <c r="C93" s="216"/>
      <c r="D93" s="224"/>
      <c r="E93" s="225">
        <v>80.161086135714655</v>
      </c>
      <c r="F93" s="225"/>
      <c r="G93" s="225">
        <v>82.68280440892633</v>
      </c>
      <c r="H93" s="225"/>
      <c r="I93" s="225">
        <v>80.486994099559553</v>
      </c>
      <c r="J93" s="225"/>
      <c r="K93" s="225">
        <v>79.896270684119543</v>
      </c>
      <c r="L93" s="225"/>
      <c r="M93" s="225">
        <v>80.999941931362869</v>
      </c>
    </row>
    <row r="94" spans="1:13" x14ac:dyDescent="0.2">
      <c r="A94" s="226" t="s">
        <v>252</v>
      </c>
      <c r="B94" s="226"/>
      <c r="C94" s="226"/>
      <c r="D94" s="226"/>
      <c r="E94" s="226"/>
      <c r="F94" s="226"/>
      <c r="G94" s="226"/>
      <c r="H94" s="226"/>
      <c r="I94" s="226"/>
      <c r="J94" s="226"/>
      <c r="K94" s="226"/>
      <c r="L94" s="226"/>
      <c r="M94" s="226"/>
    </row>
    <row r="95" spans="1:13" x14ac:dyDescent="0.2">
      <c r="A95" s="226" t="s">
        <v>253</v>
      </c>
      <c r="B95" s="226"/>
      <c r="C95" s="226"/>
      <c r="D95" s="226"/>
      <c r="E95" s="226"/>
      <c r="F95" s="226"/>
      <c r="G95" s="226"/>
      <c r="H95" s="226"/>
      <c r="I95" s="226"/>
      <c r="J95" s="226"/>
      <c r="K95" s="226"/>
      <c r="L95" s="226"/>
      <c r="M95" s="226"/>
    </row>
    <row r="96" spans="1:13" x14ac:dyDescent="0.2">
      <c r="A96" s="226" t="s">
        <v>254</v>
      </c>
      <c r="B96" s="226"/>
      <c r="C96" s="226"/>
      <c r="D96" s="226"/>
      <c r="E96" s="213"/>
      <c r="F96" s="213"/>
      <c r="G96" s="213"/>
      <c r="H96" s="213"/>
      <c r="I96" s="213"/>
      <c r="J96" s="213"/>
      <c r="K96" s="213"/>
      <c r="L96" s="213"/>
      <c r="M96" s="213"/>
    </row>
    <row r="97" spans="1:13" x14ac:dyDescent="0.2">
      <c r="A97" s="216" t="s">
        <v>255</v>
      </c>
      <c r="B97" s="216"/>
      <c r="C97" s="216"/>
      <c r="D97" s="216"/>
      <c r="E97" s="227">
        <v>243</v>
      </c>
      <c r="F97" s="227"/>
      <c r="G97" s="227">
        <v>221</v>
      </c>
      <c r="H97" s="227"/>
      <c r="I97" s="228">
        <v>337</v>
      </c>
      <c r="J97" s="228"/>
      <c r="K97" s="228">
        <v>287</v>
      </c>
      <c r="L97" s="228"/>
      <c r="M97" s="228">
        <v>256</v>
      </c>
    </row>
    <row r="98" spans="1:13" x14ac:dyDescent="0.2">
      <c r="A98" s="216"/>
      <c r="B98" s="216"/>
      <c r="C98" s="216"/>
      <c r="D98" s="216"/>
      <c r="E98" s="216"/>
      <c r="F98" s="216"/>
      <c r="G98" s="216"/>
      <c r="H98" s="216"/>
      <c r="I98" s="216"/>
      <c r="J98" s="216"/>
      <c r="K98" s="216"/>
      <c r="L98" s="216"/>
      <c r="M98" s="216"/>
    </row>
    <row r="99" spans="1:13" x14ac:dyDescent="0.2">
      <c r="A99" s="216" t="s">
        <v>256</v>
      </c>
      <c r="B99" s="216"/>
      <c r="C99" s="216"/>
      <c r="D99" s="216"/>
      <c r="E99" s="609" t="s">
        <v>45</v>
      </c>
      <c r="F99" s="609" t="s">
        <v>45</v>
      </c>
      <c r="G99" s="609" t="s">
        <v>45</v>
      </c>
      <c r="H99" s="609" t="s">
        <v>45</v>
      </c>
      <c r="I99" s="213"/>
      <c r="J99" s="213"/>
      <c r="K99" s="213"/>
      <c r="L99" s="213"/>
      <c r="M99" s="213"/>
    </row>
    <row r="100" spans="1:13" x14ac:dyDescent="0.2">
      <c r="A100" s="216" t="s">
        <v>67</v>
      </c>
      <c r="B100" s="216"/>
      <c r="C100" s="216"/>
      <c r="D100" s="216"/>
      <c r="E100" s="609">
        <v>2428</v>
      </c>
      <c r="F100" s="609" t="s">
        <v>45</v>
      </c>
      <c r="G100" s="609">
        <v>2213</v>
      </c>
      <c r="H100" s="609" t="s">
        <v>45</v>
      </c>
      <c r="I100" s="610">
        <v>1994</v>
      </c>
      <c r="J100" s="610" t="s">
        <v>45</v>
      </c>
      <c r="K100" s="610">
        <v>1778</v>
      </c>
      <c r="L100" s="610" t="s">
        <v>45</v>
      </c>
      <c r="M100" s="610">
        <v>1419</v>
      </c>
    </row>
    <row r="101" spans="1:13" x14ac:dyDescent="0.2">
      <c r="A101" s="216" t="s">
        <v>30</v>
      </c>
      <c r="B101" s="216"/>
      <c r="C101" s="216"/>
      <c r="D101" s="216"/>
      <c r="E101" s="609">
        <v>23</v>
      </c>
      <c r="F101" s="609" t="s">
        <v>45</v>
      </c>
      <c r="G101" s="609">
        <v>21</v>
      </c>
      <c r="H101" s="609" t="s">
        <v>45</v>
      </c>
      <c r="I101" s="609">
        <v>19</v>
      </c>
      <c r="J101" s="609" t="s">
        <v>45</v>
      </c>
      <c r="K101" s="609">
        <v>21</v>
      </c>
      <c r="L101" s="609" t="s">
        <v>45</v>
      </c>
      <c r="M101" s="609">
        <v>18</v>
      </c>
    </row>
    <row r="102" spans="1:13" x14ac:dyDescent="0.2">
      <c r="A102" s="216" t="s">
        <v>230</v>
      </c>
      <c r="B102" s="216"/>
      <c r="C102" s="216"/>
      <c r="D102" s="216"/>
      <c r="E102" s="227">
        <v>126.8222088258766</v>
      </c>
      <c r="F102" s="227"/>
      <c r="G102" s="227">
        <v>116.3562826317244</v>
      </c>
      <c r="H102" s="227"/>
      <c r="I102" s="227">
        <v>103.44427582728888</v>
      </c>
      <c r="J102" s="227"/>
      <c r="K102" s="227">
        <v>115.2395438651219</v>
      </c>
      <c r="L102" s="227"/>
      <c r="M102" s="227">
        <v>100</v>
      </c>
    </row>
    <row r="103" spans="1:13" x14ac:dyDescent="0.2">
      <c r="A103" s="216"/>
      <c r="B103" s="216"/>
      <c r="C103" s="216"/>
      <c r="D103" s="216"/>
      <c r="E103" s="216"/>
      <c r="F103" s="216"/>
      <c r="G103" s="216"/>
      <c r="H103" s="216"/>
      <c r="I103" s="216"/>
      <c r="J103" s="216"/>
      <c r="K103" s="216"/>
      <c r="L103" s="216"/>
      <c r="M103" s="216"/>
    </row>
    <row r="104" spans="1:13" x14ac:dyDescent="0.2">
      <c r="A104" s="216" t="s">
        <v>257</v>
      </c>
      <c r="B104" s="216"/>
      <c r="C104" s="216"/>
      <c r="D104" s="224"/>
      <c r="E104" s="708">
        <v>9</v>
      </c>
      <c r="F104" s="708" t="s">
        <v>45</v>
      </c>
      <c r="G104" s="610">
        <v>46</v>
      </c>
      <c r="H104" s="708" t="s">
        <v>45</v>
      </c>
      <c r="I104" s="213">
        <v>301</v>
      </c>
      <c r="J104" s="213"/>
      <c r="K104" s="213">
        <v>152</v>
      </c>
      <c r="L104" s="213"/>
      <c r="M104" s="213">
        <v>145</v>
      </c>
    </row>
    <row r="105" spans="1:13" x14ac:dyDescent="0.2">
      <c r="A105" s="221"/>
      <c r="B105" s="216"/>
      <c r="C105" s="216"/>
      <c r="D105" s="216"/>
      <c r="E105" s="229"/>
      <c r="F105" s="229"/>
      <c r="G105" s="229"/>
      <c r="H105" s="229"/>
      <c r="I105" s="229"/>
      <c r="J105" s="229"/>
      <c r="K105" s="229"/>
      <c r="L105" s="229"/>
      <c r="M105" s="229"/>
    </row>
    <row r="106" spans="1:13" x14ac:dyDescent="0.2">
      <c r="A106" s="216" t="s">
        <v>258</v>
      </c>
      <c r="B106" s="216"/>
      <c r="C106" s="216"/>
      <c r="D106" s="216"/>
      <c r="E106" s="223"/>
      <c r="F106" s="223"/>
      <c r="G106" s="223"/>
      <c r="H106" s="223"/>
      <c r="I106" s="223"/>
      <c r="J106" s="223"/>
      <c r="K106" s="223"/>
      <c r="L106" s="223"/>
      <c r="M106" s="223"/>
    </row>
    <row r="107" spans="1:13" x14ac:dyDescent="0.2">
      <c r="A107" s="216" t="s">
        <v>259</v>
      </c>
      <c r="B107" s="216"/>
      <c r="C107" s="216"/>
      <c r="D107" s="224"/>
      <c r="E107" s="708">
        <v>12285</v>
      </c>
      <c r="F107" s="610" t="s">
        <v>45</v>
      </c>
      <c r="G107" s="609">
        <v>13047</v>
      </c>
      <c r="H107" s="610" t="s">
        <v>45</v>
      </c>
      <c r="I107" s="609">
        <v>10921</v>
      </c>
      <c r="J107" s="610" t="s">
        <v>45</v>
      </c>
      <c r="K107" s="609">
        <v>9187</v>
      </c>
      <c r="L107" s="610" t="s">
        <v>45</v>
      </c>
      <c r="M107" s="609">
        <v>7815</v>
      </c>
    </row>
    <row r="108" spans="1:13" x14ac:dyDescent="0.2">
      <c r="A108" s="216"/>
      <c r="B108" s="216"/>
      <c r="C108" s="216"/>
      <c r="D108" s="216"/>
      <c r="E108" s="609" t="s">
        <v>45</v>
      </c>
      <c r="F108" s="609" t="s">
        <v>45</v>
      </c>
      <c r="G108" s="609" t="s">
        <v>45</v>
      </c>
      <c r="H108" s="609" t="s">
        <v>45</v>
      </c>
      <c r="I108" s="609" t="s">
        <v>45</v>
      </c>
      <c r="J108" s="609" t="s">
        <v>45</v>
      </c>
      <c r="K108" s="609" t="s">
        <v>45</v>
      </c>
      <c r="L108" s="609" t="s">
        <v>45</v>
      </c>
      <c r="M108" s="609" t="s">
        <v>45</v>
      </c>
    </row>
    <row r="109" spans="1:13" x14ac:dyDescent="0.2">
      <c r="A109" s="216" t="s">
        <v>352</v>
      </c>
      <c r="B109" s="216"/>
      <c r="C109" s="216"/>
      <c r="D109" s="216"/>
      <c r="E109" s="656">
        <v>758</v>
      </c>
      <c r="F109" s="610" t="s">
        <v>45</v>
      </c>
      <c r="G109" s="656">
        <v>900</v>
      </c>
      <c r="H109" s="610" t="s">
        <v>45</v>
      </c>
      <c r="I109" s="610">
        <v>1318</v>
      </c>
      <c r="J109" s="610" t="s">
        <v>45</v>
      </c>
      <c r="K109" s="610">
        <v>1136</v>
      </c>
      <c r="L109" s="610" t="s">
        <v>45</v>
      </c>
      <c r="M109" s="610">
        <v>488</v>
      </c>
    </row>
    <row r="110" spans="1:13" x14ac:dyDescent="0.2">
      <c r="A110" s="221"/>
      <c r="B110" s="216"/>
      <c r="C110" s="216"/>
      <c r="D110" s="216"/>
      <c r="E110" s="610" t="s">
        <v>45</v>
      </c>
      <c r="F110" s="610" t="s">
        <v>45</v>
      </c>
      <c r="G110" s="610" t="s">
        <v>45</v>
      </c>
      <c r="H110" s="610" t="s">
        <v>45</v>
      </c>
      <c r="I110" s="610" t="s">
        <v>45</v>
      </c>
      <c r="J110" s="610" t="s">
        <v>45</v>
      </c>
      <c r="K110" s="610" t="s">
        <v>45</v>
      </c>
      <c r="L110" s="610" t="s">
        <v>45</v>
      </c>
      <c r="M110" s="610" t="s">
        <v>45</v>
      </c>
    </row>
    <row r="111" spans="1:13" x14ac:dyDescent="0.2">
      <c r="A111" s="216" t="s">
        <v>430</v>
      </c>
      <c r="B111" s="216"/>
      <c r="C111" s="216"/>
      <c r="D111" s="216"/>
      <c r="E111" s="656">
        <v>1216</v>
      </c>
      <c r="F111" s="610" t="s">
        <v>45</v>
      </c>
      <c r="G111" s="656">
        <v>1068</v>
      </c>
      <c r="H111" s="610" t="s">
        <v>45</v>
      </c>
      <c r="I111" s="610">
        <v>1016</v>
      </c>
      <c r="J111" s="610" t="s">
        <v>45</v>
      </c>
      <c r="K111" s="610">
        <v>815</v>
      </c>
      <c r="L111" s="610" t="s">
        <v>45</v>
      </c>
      <c r="M111" s="610">
        <v>524</v>
      </c>
    </row>
    <row r="112" spans="1:13" x14ac:dyDescent="0.2">
      <c r="A112" s="216"/>
      <c r="B112" s="216"/>
      <c r="C112" s="216"/>
      <c r="D112" s="216"/>
      <c r="E112" s="609" t="s">
        <v>45</v>
      </c>
      <c r="F112" s="609" t="s">
        <v>45</v>
      </c>
      <c r="G112" s="609" t="s">
        <v>45</v>
      </c>
      <c r="H112" s="609" t="s">
        <v>45</v>
      </c>
      <c r="I112" s="609" t="s">
        <v>45</v>
      </c>
      <c r="J112" s="609" t="s">
        <v>45</v>
      </c>
      <c r="K112" s="609" t="s">
        <v>45</v>
      </c>
      <c r="L112" s="609" t="s">
        <v>45</v>
      </c>
      <c r="M112" s="609" t="s">
        <v>45</v>
      </c>
    </row>
    <row r="113" spans="1:13" x14ac:dyDescent="0.2">
      <c r="A113" s="216" t="s">
        <v>260</v>
      </c>
      <c r="B113" s="216"/>
      <c r="C113" s="216"/>
      <c r="D113" s="216"/>
      <c r="E113" s="609">
        <v>14259</v>
      </c>
      <c r="F113" s="609" t="s">
        <v>45</v>
      </c>
      <c r="G113" s="609">
        <v>15015</v>
      </c>
      <c r="H113" s="609" t="s">
        <v>45</v>
      </c>
      <c r="I113" s="609">
        <v>13255</v>
      </c>
      <c r="J113" s="609" t="s">
        <v>45</v>
      </c>
      <c r="K113" s="609">
        <v>11137</v>
      </c>
      <c r="L113" s="609" t="s">
        <v>45</v>
      </c>
      <c r="M113" s="609">
        <v>8827</v>
      </c>
    </row>
    <row r="114" spans="1:13" x14ac:dyDescent="0.2">
      <c r="A114" s="216"/>
      <c r="B114" s="216"/>
      <c r="C114" s="216"/>
      <c r="D114" s="216"/>
      <c r="E114" s="216"/>
      <c r="F114" s="216"/>
      <c r="G114" s="216"/>
      <c r="H114" s="216"/>
      <c r="I114" s="216"/>
      <c r="J114" s="216"/>
      <c r="K114" s="216"/>
      <c r="L114" s="216"/>
      <c r="M114" s="216"/>
    </row>
    <row r="115" spans="1:13" x14ac:dyDescent="0.2">
      <c r="A115" s="216" t="s">
        <v>261</v>
      </c>
      <c r="B115" s="216"/>
      <c r="C115" s="216"/>
      <c r="D115" s="216"/>
      <c r="E115" s="216"/>
      <c r="F115" s="216"/>
      <c r="G115" s="216"/>
      <c r="H115" s="216"/>
      <c r="I115" s="216"/>
      <c r="J115" s="216"/>
      <c r="K115" s="216"/>
      <c r="L115" s="216"/>
      <c r="M115" s="216"/>
    </row>
    <row r="116" spans="1:13" x14ac:dyDescent="0.2">
      <c r="A116" s="216" t="s">
        <v>262</v>
      </c>
      <c r="B116" s="216"/>
      <c r="C116" s="216"/>
      <c r="D116" s="216"/>
      <c r="E116" s="609">
        <v>51476</v>
      </c>
      <c r="F116" s="609" t="s">
        <v>45</v>
      </c>
      <c r="G116" s="609">
        <v>54354</v>
      </c>
      <c r="H116" s="609" t="s">
        <v>45</v>
      </c>
      <c r="I116" s="609">
        <v>46026</v>
      </c>
      <c r="J116" s="609" t="s">
        <v>45</v>
      </c>
      <c r="K116" s="609">
        <v>46468</v>
      </c>
      <c r="L116" s="609" t="s">
        <v>45</v>
      </c>
      <c r="M116" s="609">
        <v>42437</v>
      </c>
    </row>
    <row r="117" spans="1:13" x14ac:dyDescent="0.2">
      <c r="A117" s="216" t="s">
        <v>263</v>
      </c>
      <c r="B117" s="216"/>
      <c r="C117" s="216"/>
      <c r="D117" s="216"/>
      <c r="E117" s="609" t="s">
        <v>45</v>
      </c>
      <c r="F117" s="609" t="s">
        <v>45</v>
      </c>
      <c r="G117" s="609" t="s">
        <v>45</v>
      </c>
      <c r="H117" s="609" t="s">
        <v>45</v>
      </c>
      <c r="I117" s="609" t="s">
        <v>45</v>
      </c>
      <c r="J117" s="609" t="s">
        <v>45</v>
      </c>
      <c r="K117" s="609" t="s">
        <v>45</v>
      </c>
      <c r="L117" s="609" t="s">
        <v>45</v>
      </c>
      <c r="M117" s="609" t="s">
        <v>45</v>
      </c>
    </row>
    <row r="118" spans="1:13" x14ac:dyDescent="0.2">
      <c r="A118" s="216"/>
      <c r="B118" s="216"/>
      <c r="C118" s="216"/>
      <c r="D118" s="216"/>
      <c r="E118" s="609" t="s">
        <v>45</v>
      </c>
      <c r="F118" s="609" t="s">
        <v>45</v>
      </c>
      <c r="G118" s="609" t="s">
        <v>45</v>
      </c>
      <c r="H118" s="609" t="s">
        <v>45</v>
      </c>
      <c r="I118" s="609" t="s">
        <v>45</v>
      </c>
      <c r="J118" s="609" t="s">
        <v>45</v>
      </c>
      <c r="K118" s="609" t="s">
        <v>45</v>
      </c>
      <c r="L118" s="609" t="s">
        <v>45</v>
      </c>
      <c r="M118" s="609" t="s">
        <v>45</v>
      </c>
    </row>
    <row r="119" spans="1:13" x14ac:dyDescent="0.2">
      <c r="A119" s="216" t="s">
        <v>264</v>
      </c>
      <c r="B119" s="216"/>
      <c r="C119" s="216"/>
      <c r="D119" s="216"/>
      <c r="E119" s="609" t="s">
        <v>45</v>
      </c>
      <c r="F119" s="609" t="s">
        <v>45</v>
      </c>
      <c r="G119" s="609" t="s">
        <v>45</v>
      </c>
      <c r="H119" s="609" t="s">
        <v>45</v>
      </c>
      <c r="I119" s="609" t="s">
        <v>45</v>
      </c>
      <c r="J119" s="609" t="s">
        <v>45</v>
      </c>
      <c r="K119" s="609" t="s">
        <v>45</v>
      </c>
      <c r="L119" s="609" t="s">
        <v>45</v>
      </c>
      <c r="M119" s="609" t="s">
        <v>45</v>
      </c>
    </row>
    <row r="120" spans="1:13" x14ac:dyDescent="0.2">
      <c r="A120" s="216" t="s">
        <v>263</v>
      </c>
      <c r="B120" s="216"/>
      <c r="C120" s="216"/>
      <c r="D120" s="216"/>
      <c r="E120" s="609">
        <v>44349</v>
      </c>
      <c r="F120" s="609" t="s">
        <v>45</v>
      </c>
      <c r="G120" s="609">
        <v>47229</v>
      </c>
      <c r="H120" s="609" t="s">
        <v>45</v>
      </c>
      <c r="I120" s="609">
        <v>37919</v>
      </c>
      <c r="J120" s="609" t="s">
        <v>45</v>
      </c>
      <c r="K120" s="609">
        <v>38331</v>
      </c>
      <c r="L120" s="609" t="s">
        <v>45</v>
      </c>
      <c r="M120" s="609">
        <v>37570</v>
      </c>
    </row>
    <row r="121" spans="1:13" x14ac:dyDescent="0.2">
      <c r="A121" s="216"/>
      <c r="B121" s="216"/>
      <c r="C121" s="216"/>
      <c r="D121" s="216"/>
      <c r="E121" s="216"/>
      <c r="F121" s="216"/>
      <c r="G121" s="216"/>
      <c r="H121" s="216"/>
      <c r="I121" s="216"/>
      <c r="J121" s="216"/>
      <c r="K121" s="216"/>
      <c r="L121" s="216"/>
      <c r="M121" s="216"/>
    </row>
    <row r="122" spans="1:13" x14ac:dyDescent="0.2">
      <c r="A122" s="216" t="s">
        <v>265</v>
      </c>
      <c r="B122" s="216"/>
      <c r="C122" s="216"/>
      <c r="D122" s="216"/>
      <c r="E122" s="216"/>
      <c r="F122" s="216"/>
      <c r="G122" s="216"/>
      <c r="H122" s="216"/>
      <c r="I122" s="216"/>
      <c r="J122" s="216"/>
      <c r="K122" s="216"/>
      <c r="L122" s="216"/>
      <c r="M122" s="216"/>
    </row>
    <row r="123" spans="1:13" x14ac:dyDescent="0.2">
      <c r="A123" s="230" t="s">
        <v>266</v>
      </c>
      <c r="B123" s="230"/>
      <c r="C123" s="230"/>
      <c r="D123" s="230"/>
      <c r="E123" s="230"/>
      <c r="F123" s="216"/>
      <c r="G123" s="216"/>
      <c r="H123" s="216"/>
      <c r="I123" s="216"/>
      <c r="J123" s="216"/>
      <c r="K123" s="216"/>
      <c r="L123" s="216"/>
      <c r="M123" s="216"/>
    </row>
    <row r="124" spans="1:13" x14ac:dyDescent="0.2">
      <c r="A124" s="216" t="s">
        <v>267</v>
      </c>
      <c r="B124" s="216"/>
      <c r="C124" s="216"/>
      <c r="D124" s="216"/>
      <c r="E124" s="216"/>
      <c r="F124" s="216"/>
      <c r="G124" s="216"/>
      <c r="H124" s="216"/>
      <c r="I124" s="216"/>
      <c r="J124" s="216"/>
      <c r="K124" s="216"/>
      <c r="L124" s="216"/>
      <c r="M124" s="216"/>
    </row>
    <row r="125" spans="1:13" x14ac:dyDescent="0.2">
      <c r="A125" s="216"/>
      <c r="B125" s="216"/>
      <c r="C125" s="216"/>
      <c r="D125" s="216"/>
      <c r="E125" s="216"/>
      <c r="F125" s="216"/>
      <c r="G125" s="216"/>
      <c r="H125" s="216"/>
      <c r="I125" s="216"/>
      <c r="J125" s="216"/>
      <c r="K125" s="216"/>
      <c r="L125" s="216"/>
      <c r="M125" s="216"/>
    </row>
    <row r="126" spans="1:13" x14ac:dyDescent="0.2">
      <c r="A126" s="216" t="s">
        <v>42</v>
      </c>
      <c r="B126" s="216"/>
      <c r="C126" s="216"/>
      <c r="D126" s="216"/>
      <c r="E126" s="216"/>
      <c r="F126" s="216"/>
      <c r="G126" s="216"/>
      <c r="H126" s="216"/>
      <c r="I126" s="216"/>
      <c r="J126" s="216"/>
      <c r="K126" s="216"/>
      <c r="L126" s="216"/>
      <c r="M126" s="216"/>
    </row>
    <row r="127" spans="1:13" x14ac:dyDescent="0.2">
      <c r="A127" s="230" t="s">
        <v>43</v>
      </c>
      <c r="B127" s="230"/>
      <c r="C127" s="230"/>
      <c r="D127" s="230"/>
      <c r="E127" s="230"/>
      <c r="F127" s="216"/>
      <c r="G127" s="216"/>
      <c r="H127" s="216"/>
      <c r="I127" s="216"/>
      <c r="J127" s="216"/>
      <c r="K127" s="216"/>
      <c r="L127" s="216"/>
      <c r="M127" s="216"/>
    </row>
    <row r="128" spans="1:13" x14ac:dyDescent="0.2">
      <c r="A128" s="216" t="s">
        <v>44</v>
      </c>
      <c r="B128" s="216"/>
      <c r="C128" s="216"/>
      <c r="D128" s="216"/>
      <c r="E128" s="216"/>
      <c r="F128" s="216"/>
      <c r="G128" s="216"/>
      <c r="H128" s="216"/>
      <c r="I128" s="216"/>
      <c r="J128" s="216"/>
      <c r="K128" s="216"/>
      <c r="L128" s="216"/>
      <c r="M128" s="216"/>
    </row>
    <row r="129" spans="1:13" x14ac:dyDescent="0.2">
      <c r="A129" s="216"/>
      <c r="B129" s="216"/>
      <c r="C129" s="216"/>
      <c r="D129" s="216"/>
      <c r="E129" s="216"/>
      <c r="F129" s="216"/>
      <c r="G129" s="216"/>
      <c r="H129" s="216"/>
      <c r="I129" s="216"/>
      <c r="J129" s="216"/>
      <c r="K129" s="216"/>
      <c r="L129" s="216"/>
      <c r="M129" s="216"/>
    </row>
    <row r="130" spans="1:13" x14ac:dyDescent="0.2">
      <c r="A130" s="216"/>
      <c r="B130" s="216"/>
      <c r="C130" s="216"/>
      <c r="D130" s="216"/>
      <c r="E130" s="216"/>
      <c r="F130" s="216"/>
      <c r="G130" s="216"/>
      <c r="H130" s="216"/>
      <c r="I130" s="216"/>
      <c r="J130" s="216"/>
      <c r="K130" s="216"/>
      <c r="L130" s="216"/>
      <c r="M130" s="216"/>
    </row>
    <row r="131" spans="1:13" x14ac:dyDescent="0.2">
      <c r="A131" s="234" t="s">
        <v>520</v>
      </c>
      <c r="B131" s="234" t="s">
        <v>310</v>
      </c>
      <c r="C131" s="216"/>
      <c r="D131" s="216"/>
      <c r="E131" s="216"/>
      <c r="F131" s="216"/>
      <c r="G131" s="216"/>
      <c r="H131" s="216"/>
      <c r="I131" s="216"/>
      <c r="J131" s="216"/>
      <c r="K131" s="216"/>
      <c r="L131" s="216"/>
      <c r="M131" s="216"/>
    </row>
    <row r="132" spans="1:13" x14ac:dyDescent="0.2">
      <c r="A132" s="216"/>
      <c r="B132" s="217"/>
      <c r="C132" s="218"/>
      <c r="D132" s="218"/>
      <c r="E132" s="218"/>
      <c r="F132" s="218"/>
      <c r="G132" s="218"/>
      <c r="H132" s="218"/>
      <c r="I132" s="218"/>
      <c r="J132" s="218"/>
      <c r="K132" s="218"/>
      <c r="L132" s="218"/>
      <c r="M132" s="218"/>
    </row>
    <row r="133" spans="1:13" hidden="1" x14ac:dyDescent="0.2">
      <c r="A133" s="218"/>
      <c r="B133" s="218"/>
      <c r="C133" s="218"/>
      <c r="D133" s="218"/>
      <c r="E133" s="218">
        <v>365</v>
      </c>
      <c r="F133" s="218"/>
      <c r="G133" s="218">
        <v>366</v>
      </c>
      <c r="H133" s="218"/>
      <c r="I133" s="218">
        <v>365</v>
      </c>
      <c r="J133" s="218"/>
      <c r="K133" s="218">
        <v>365</v>
      </c>
      <c r="L133" s="218"/>
      <c r="M133" s="218">
        <v>365</v>
      </c>
    </row>
    <row r="134" spans="1:13" x14ac:dyDescent="0.2">
      <c r="A134" s="218"/>
      <c r="B134" s="218"/>
      <c r="C134" s="218"/>
      <c r="D134" s="218"/>
      <c r="E134" s="490">
        <v>2001</v>
      </c>
      <c r="F134" s="491"/>
      <c r="G134" s="490">
        <v>2000</v>
      </c>
      <c r="H134" s="491"/>
      <c r="I134" s="490">
        <v>1999</v>
      </c>
      <c r="J134" s="491"/>
      <c r="K134" s="490">
        <v>1998</v>
      </c>
      <c r="L134" s="491"/>
      <c r="M134" s="490">
        <v>1997</v>
      </c>
    </row>
    <row r="135" spans="1:13" x14ac:dyDescent="0.2">
      <c r="A135" s="218" t="s">
        <v>729</v>
      </c>
      <c r="B135" s="218"/>
      <c r="C135" s="218"/>
      <c r="D135" s="218"/>
      <c r="E135" s="218"/>
      <c r="F135" s="219"/>
      <c r="G135" s="218"/>
      <c r="H135" s="219"/>
      <c r="I135" s="218"/>
      <c r="J135" s="219"/>
      <c r="K135" s="218"/>
      <c r="L135" s="219"/>
      <c r="M135" s="218"/>
    </row>
    <row r="136" spans="1:13" x14ac:dyDescent="0.2">
      <c r="A136" s="218" t="s">
        <v>46</v>
      </c>
      <c r="B136" s="218"/>
      <c r="C136" s="218"/>
      <c r="D136" s="218"/>
      <c r="E136" s="218"/>
      <c r="F136" s="218"/>
      <c r="G136" s="218"/>
      <c r="H136" s="218"/>
      <c r="I136" s="218"/>
      <c r="J136" s="218"/>
      <c r="K136" s="218"/>
      <c r="L136" s="219"/>
      <c r="M136" s="218"/>
    </row>
    <row r="137" spans="1:13" x14ac:dyDescent="0.2">
      <c r="A137" s="218" t="s">
        <v>47</v>
      </c>
      <c r="B137" s="218"/>
      <c r="C137" s="218"/>
      <c r="D137" s="218"/>
      <c r="E137" s="213">
        <v>180</v>
      </c>
      <c r="F137" s="213"/>
      <c r="G137" s="216">
        <v>180</v>
      </c>
      <c r="H137" s="216"/>
      <c r="I137" s="216">
        <v>180</v>
      </c>
      <c r="J137" s="216"/>
      <c r="K137" s="216">
        <v>180</v>
      </c>
      <c r="L137" s="231"/>
      <c r="M137" s="216">
        <v>180</v>
      </c>
    </row>
    <row r="138" spans="1:13" x14ac:dyDescent="0.2">
      <c r="A138" s="216"/>
      <c r="B138" s="216"/>
      <c r="C138" s="216"/>
      <c r="D138" s="216"/>
      <c r="E138" s="216"/>
      <c r="F138" s="216"/>
      <c r="G138" s="216"/>
      <c r="H138" s="216"/>
      <c r="I138" s="216"/>
      <c r="J138" s="216"/>
      <c r="K138" s="216"/>
      <c r="L138" s="216"/>
      <c r="M138" s="216"/>
    </row>
    <row r="139" spans="1:13" x14ac:dyDescent="0.2">
      <c r="A139" s="216" t="s">
        <v>48</v>
      </c>
      <c r="B139" s="216"/>
      <c r="C139" s="216"/>
      <c r="D139" s="216"/>
      <c r="E139" s="747">
        <v>64214</v>
      </c>
      <c r="F139" s="747"/>
      <c r="G139" s="747">
        <v>63619</v>
      </c>
      <c r="H139" s="747"/>
      <c r="I139" s="747">
        <v>63318</v>
      </c>
      <c r="J139" s="747"/>
      <c r="K139" s="747">
        <v>64238</v>
      </c>
      <c r="L139" s="747"/>
      <c r="M139" s="747">
        <v>64238</v>
      </c>
    </row>
    <row r="140" spans="1:13" x14ac:dyDescent="0.2">
      <c r="A140" s="216"/>
      <c r="B140" s="216"/>
      <c r="C140" s="216"/>
      <c r="D140" s="216"/>
      <c r="E140" s="749"/>
      <c r="F140" s="749"/>
      <c r="G140" s="749"/>
      <c r="H140" s="749"/>
      <c r="I140" s="749"/>
      <c r="J140" s="749"/>
      <c r="K140" s="749"/>
      <c r="L140" s="749"/>
      <c r="M140" s="749"/>
    </row>
    <row r="141" spans="1:13" x14ac:dyDescent="0.2">
      <c r="A141" s="216" t="s">
        <v>49</v>
      </c>
      <c r="B141" s="216"/>
      <c r="C141" s="216"/>
      <c r="D141" s="216"/>
      <c r="E141" s="749"/>
      <c r="F141" s="749"/>
      <c r="G141" s="749"/>
      <c r="H141" s="749"/>
      <c r="I141" s="749"/>
      <c r="J141" s="749"/>
      <c r="K141" s="749"/>
      <c r="L141" s="749"/>
      <c r="M141" s="749"/>
    </row>
    <row r="142" spans="1:13" x14ac:dyDescent="0.2">
      <c r="A142" s="216" t="s">
        <v>47</v>
      </c>
      <c r="B142" s="216"/>
      <c r="C142" s="216"/>
      <c r="D142" s="216"/>
      <c r="E142" s="749">
        <v>176</v>
      </c>
      <c r="F142" s="749"/>
      <c r="G142" s="749">
        <v>174</v>
      </c>
      <c r="H142" s="749"/>
      <c r="I142" s="749">
        <v>173</v>
      </c>
      <c r="J142" s="749"/>
      <c r="K142" s="749">
        <v>176</v>
      </c>
      <c r="L142" s="749"/>
      <c r="M142" s="749">
        <v>176</v>
      </c>
    </row>
    <row r="143" spans="1:13" x14ac:dyDescent="0.2">
      <c r="A143" s="216"/>
      <c r="B143" s="216"/>
      <c r="C143" s="216"/>
      <c r="D143" s="216"/>
      <c r="E143" s="216"/>
      <c r="F143" s="216"/>
      <c r="G143" s="216"/>
      <c r="H143" s="216"/>
      <c r="I143" s="216"/>
      <c r="J143" s="216"/>
      <c r="K143" s="216"/>
      <c r="L143" s="216"/>
      <c r="M143" s="216"/>
    </row>
    <row r="144" spans="1:13" x14ac:dyDescent="0.2">
      <c r="A144" s="216" t="s">
        <v>638</v>
      </c>
      <c r="B144" s="216"/>
      <c r="C144" s="216"/>
      <c r="D144" s="216"/>
      <c r="E144" s="227">
        <v>97.738203957382041</v>
      </c>
      <c r="F144" s="227"/>
      <c r="G144" s="227">
        <v>96.832572298325729</v>
      </c>
      <c r="H144" s="227"/>
      <c r="I144" s="227">
        <v>96.374429223744286</v>
      </c>
      <c r="J144" s="227"/>
      <c r="K144" s="227">
        <v>97.507589556769886</v>
      </c>
      <c r="L144" s="227"/>
      <c r="M144" s="227">
        <v>97.774733637747332</v>
      </c>
    </row>
    <row r="145" spans="1:13" x14ac:dyDescent="0.2">
      <c r="A145" s="216" t="s">
        <v>639</v>
      </c>
      <c r="B145" s="216"/>
      <c r="C145" s="216"/>
      <c r="D145" s="216"/>
      <c r="E145" s="213">
        <v>45</v>
      </c>
      <c r="F145" s="213"/>
      <c r="G145" s="213">
        <v>48</v>
      </c>
      <c r="H145" s="213"/>
      <c r="I145" s="213">
        <v>33</v>
      </c>
      <c r="J145" s="213"/>
      <c r="K145" s="213">
        <v>42</v>
      </c>
      <c r="L145" s="213"/>
      <c r="M145" s="213">
        <v>34</v>
      </c>
    </row>
    <row r="146" spans="1:13" x14ac:dyDescent="0.2">
      <c r="A146" s="216" t="s">
        <v>640</v>
      </c>
      <c r="B146" s="216"/>
      <c r="C146" s="216"/>
      <c r="D146" s="216"/>
      <c r="E146" s="213">
        <v>49</v>
      </c>
      <c r="F146" s="213"/>
      <c r="G146" s="213">
        <v>42</v>
      </c>
      <c r="H146" s="213"/>
      <c r="I146" s="213">
        <v>41</v>
      </c>
      <c r="J146" s="213"/>
      <c r="K146" s="213">
        <v>42</v>
      </c>
      <c r="L146" s="213"/>
      <c r="M146" s="213">
        <v>35</v>
      </c>
    </row>
    <row r="147" spans="1:13" x14ac:dyDescent="0.2">
      <c r="A147" s="216"/>
      <c r="B147" s="216"/>
      <c r="C147" s="216"/>
      <c r="D147" s="216"/>
      <c r="E147" s="216"/>
      <c r="F147" s="216"/>
      <c r="G147" s="216"/>
      <c r="H147" s="216"/>
      <c r="I147" s="216"/>
      <c r="J147" s="216"/>
      <c r="K147" s="216"/>
      <c r="L147" s="216"/>
      <c r="M147" s="216"/>
    </row>
    <row r="148" spans="1:13" x14ac:dyDescent="0.2">
      <c r="A148" s="216" t="s">
        <v>29</v>
      </c>
      <c r="B148" s="216"/>
      <c r="C148" s="216"/>
      <c r="D148" s="216"/>
      <c r="E148" s="216"/>
      <c r="F148" s="216"/>
      <c r="G148" s="216"/>
      <c r="H148" s="216"/>
      <c r="I148" s="216"/>
      <c r="J148" s="216"/>
      <c r="K148" s="216"/>
      <c r="L148" s="216"/>
      <c r="M148" s="216"/>
    </row>
    <row r="149" spans="1:13" x14ac:dyDescent="0.2">
      <c r="A149" s="216" t="s">
        <v>68</v>
      </c>
      <c r="B149" s="216"/>
      <c r="C149" s="216"/>
      <c r="D149" s="609" t="s">
        <v>45</v>
      </c>
      <c r="E149" s="609">
        <v>1827</v>
      </c>
      <c r="F149" s="609" t="s">
        <v>45</v>
      </c>
      <c r="G149" s="609">
        <v>1834</v>
      </c>
      <c r="H149" s="609" t="s">
        <v>45</v>
      </c>
      <c r="I149" s="610">
        <v>1721</v>
      </c>
      <c r="J149" s="610" t="s">
        <v>45</v>
      </c>
      <c r="K149" s="610">
        <v>1637</v>
      </c>
      <c r="L149" s="610" t="s">
        <v>45</v>
      </c>
      <c r="M149" s="610">
        <v>1588</v>
      </c>
    </row>
    <row r="150" spans="1:13" x14ac:dyDescent="0.2">
      <c r="A150" s="216" t="s">
        <v>641</v>
      </c>
      <c r="B150" s="216"/>
      <c r="C150" s="216"/>
      <c r="D150" s="609" t="s">
        <v>45</v>
      </c>
      <c r="E150" s="609">
        <v>28</v>
      </c>
      <c r="F150" s="609" t="s">
        <v>45</v>
      </c>
      <c r="G150" s="609">
        <v>29</v>
      </c>
      <c r="H150" s="609" t="s">
        <v>45</v>
      </c>
      <c r="I150" s="609">
        <v>27</v>
      </c>
      <c r="J150" s="609" t="s">
        <v>45</v>
      </c>
      <c r="K150" s="609">
        <v>25</v>
      </c>
      <c r="L150" s="609" t="s">
        <v>45</v>
      </c>
      <c r="M150" s="609">
        <v>25</v>
      </c>
    </row>
    <row r="151" spans="1:13" x14ac:dyDescent="0.2">
      <c r="A151" s="216" t="s">
        <v>230</v>
      </c>
      <c r="B151" s="216"/>
      <c r="C151" s="216"/>
      <c r="D151" s="216"/>
      <c r="E151" s="223">
        <v>115.07179204534835</v>
      </c>
      <c r="F151" s="223"/>
      <c r="G151" s="223">
        <v>116.60988621278906</v>
      </c>
      <c r="H151" s="223"/>
      <c r="I151" s="223">
        <v>109.91706082224417</v>
      </c>
      <c r="J151" s="223"/>
      <c r="K151" s="223">
        <v>103.05714285714286</v>
      </c>
      <c r="L151" s="223"/>
      <c r="M151" s="223">
        <v>100</v>
      </c>
    </row>
    <row r="152" spans="1:13" x14ac:dyDescent="0.2">
      <c r="A152" s="216" t="s">
        <v>31</v>
      </c>
      <c r="B152" s="216"/>
      <c r="C152" s="216"/>
      <c r="D152" s="216"/>
      <c r="E152" s="216"/>
      <c r="F152" s="216"/>
      <c r="G152" s="216"/>
      <c r="H152" s="216"/>
      <c r="I152" s="216"/>
      <c r="J152" s="216"/>
      <c r="K152" s="216"/>
      <c r="L152" s="216"/>
      <c r="M152" s="216"/>
    </row>
    <row r="153" spans="1:13" x14ac:dyDescent="0.2">
      <c r="A153" s="216" t="s">
        <v>642</v>
      </c>
      <c r="B153" s="216"/>
      <c r="C153" s="216"/>
      <c r="D153" s="216"/>
      <c r="E153" s="227">
        <v>56.814911048008646</v>
      </c>
      <c r="F153" s="227"/>
      <c r="G153" s="227">
        <v>58.089335020915371</v>
      </c>
      <c r="H153" s="227"/>
      <c r="I153" s="227">
        <v>55.756506396118212</v>
      </c>
      <c r="J153" s="228"/>
      <c r="K153" s="227">
        <v>53.779633219024902</v>
      </c>
      <c r="L153" s="228"/>
      <c r="M153" s="227">
        <v>53.451435552840557</v>
      </c>
    </row>
    <row r="154" spans="1:13" x14ac:dyDescent="0.2">
      <c r="A154" s="216" t="s">
        <v>252</v>
      </c>
      <c r="B154" s="216"/>
      <c r="C154" s="216"/>
      <c r="D154" s="216"/>
      <c r="E154" s="216"/>
      <c r="F154" s="216"/>
      <c r="G154" s="216"/>
      <c r="H154" s="216"/>
      <c r="I154" s="216"/>
      <c r="J154" s="216"/>
      <c r="K154" s="216"/>
      <c r="L154" s="216"/>
      <c r="M154" s="216"/>
    </row>
    <row r="155" spans="1:13" x14ac:dyDescent="0.2">
      <c r="A155" s="216" t="s">
        <v>643</v>
      </c>
      <c r="B155" s="216"/>
      <c r="C155" s="216"/>
      <c r="D155" s="216"/>
      <c r="E155" s="216"/>
      <c r="F155" s="216"/>
      <c r="G155" s="216"/>
      <c r="H155" s="216"/>
      <c r="I155" s="216"/>
      <c r="J155" s="216"/>
      <c r="K155" s="216"/>
      <c r="L155" s="216"/>
      <c r="M155" s="216"/>
    </row>
    <row r="156" spans="1:13" x14ac:dyDescent="0.2">
      <c r="A156" s="216" t="s">
        <v>644</v>
      </c>
      <c r="B156" s="216"/>
      <c r="C156" s="216"/>
      <c r="D156" s="216"/>
      <c r="E156" s="216"/>
      <c r="F156" s="216"/>
      <c r="G156" s="216"/>
      <c r="H156" s="216"/>
      <c r="I156" s="216"/>
      <c r="J156" s="216"/>
      <c r="K156" s="216"/>
      <c r="L156" s="216"/>
      <c r="M156" s="216"/>
    </row>
    <row r="157" spans="1:13" x14ac:dyDescent="0.2">
      <c r="A157" s="216" t="s">
        <v>588</v>
      </c>
      <c r="B157" s="216"/>
      <c r="C157" s="216"/>
      <c r="D157" s="216"/>
      <c r="E157" s="227">
        <v>66</v>
      </c>
      <c r="F157" s="227"/>
      <c r="G157" s="227">
        <v>60</v>
      </c>
      <c r="H157" s="228"/>
      <c r="I157" s="228">
        <v>71</v>
      </c>
      <c r="J157" s="228"/>
      <c r="K157" s="228">
        <v>73</v>
      </c>
      <c r="L157" s="228"/>
      <c r="M157" s="228">
        <v>73</v>
      </c>
    </row>
    <row r="158" spans="1:13" x14ac:dyDescent="0.2">
      <c r="A158" s="216"/>
      <c r="B158" s="216"/>
      <c r="C158" s="216"/>
      <c r="D158" s="216"/>
      <c r="E158" s="216"/>
      <c r="F158" s="216"/>
      <c r="G158" s="216"/>
      <c r="H158" s="216"/>
      <c r="I158" s="216"/>
      <c r="J158" s="216"/>
      <c r="K158" s="216"/>
      <c r="L158" s="216"/>
      <c r="M158" s="216"/>
    </row>
    <row r="159" spans="1:13" x14ac:dyDescent="0.2">
      <c r="A159" s="216" t="s">
        <v>256</v>
      </c>
      <c r="B159" s="216"/>
      <c r="C159" s="216"/>
      <c r="D159" s="216"/>
      <c r="E159" s="216"/>
      <c r="F159" s="216"/>
      <c r="G159" s="216"/>
      <c r="H159" s="216"/>
      <c r="I159" s="216"/>
      <c r="J159" s="216"/>
      <c r="K159" s="216"/>
      <c r="L159" s="216"/>
      <c r="M159" s="216"/>
    </row>
    <row r="160" spans="1:13" x14ac:dyDescent="0.2">
      <c r="A160" s="216" t="s">
        <v>68</v>
      </c>
      <c r="B160" s="216"/>
      <c r="C160" s="216"/>
      <c r="D160" s="216"/>
      <c r="E160" s="609">
        <v>768</v>
      </c>
      <c r="F160" s="609" t="s">
        <v>45</v>
      </c>
      <c r="G160" s="609">
        <v>697</v>
      </c>
      <c r="H160" s="609" t="s">
        <v>45</v>
      </c>
      <c r="I160" s="610">
        <v>620</v>
      </c>
      <c r="J160" s="610" t="s">
        <v>45</v>
      </c>
      <c r="K160" s="610">
        <v>672</v>
      </c>
      <c r="L160" s="610" t="s">
        <v>45</v>
      </c>
      <c r="M160" s="610">
        <v>693</v>
      </c>
    </row>
    <row r="161" spans="1:13" x14ac:dyDescent="0.2">
      <c r="A161" s="216" t="s">
        <v>641</v>
      </c>
      <c r="B161" s="216"/>
      <c r="C161" s="216"/>
      <c r="D161" s="216"/>
      <c r="E161" s="609">
        <v>12</v>
      </c>
      <c r="F161" s="609" t="s">
        <v>45</v>
      </c>
      <c r="G161" s="609">
        <v>11</v>
      </c>
      <c r="H161" s="609" t="s">
        <v>45</v>
      </c>
      <c r="I161" s="609">
        <v>10</v>
      </c>
      <c r="J161" s="609" t="s">
        <v>45</v>
      </c>
      <c r="K161" s="609">
        <v>10</v>
      </c>
      <c r="L161" s="609" t="s">
        <v>45</v>
      </c>
      <c r="M161" s="609">
        <v>11</v>
      </c>
    </row>
    <row r="162" spans="1:13" x14ac:dyDescent="0.2">
      <c r="A162" s="216" t="s">
        <v>230</v>
      </c>
      <c r="B162" s="216"/>
      <c r="C162" s="216"/>
      <c r="D162" s="216"/>
      <c r="E162" s="223">
        <v>110.81967566075281</v>
      </c>
      <c r="F162" s="223"/>
      <c r="G162" s="223">
        <v>101.57161473337388</v>
      </c>
      <c r="H162" s="223"/>
      <c r="I162" s="223">
        <v>90.696842448546505</v>
      </c>
      <c r="J162" s="223"/>
      <c r="K162" s="223">
        <v>96.858638743455501</v>
      </c>
      <c r="L162" s="223"/>
      <c r="M162" s="223">
        <v>100</v>
      </c>
    </row>
    <row r="163" spans="1:13" x14ac:dyDescent="0.2">
      <c r="A163" s="216"/>
      <c r="B163" s="216"/>
      <c r="C163" s="216"/>
      <c r="D163" s="216"/>
      <c r="E163" s="216"/>
      <c r="F163" s="216"/>
      <c r="G163" s="216"/>
      <c r="H163" s="216"/>
      <c r="I163" s="216"/>
      <c r="J163" s="216"/>
      <c r="K163" s="216"/>
      <c r="L163" s="216"/>
      <c r="M163" s="216"/>
    </row>
    <row r="164" spans="1:13" x14ac:dyDescent="0.2">
      <c r="A164" s="216" t="s">
        <v>589</v>
      </c>
      <c r="B164" s="216"/>
      <c r="C164" s="216"/>
      <c r="D164" s="216"/>
      <c r="E164" s="216"/>
      <c r="F164" s="216"/>
      <c r="G164" s="216"/>
      <c r="H164" s="216"/>
      <c r="I164" s="216"/>
      <c r="J164" s="216"/>
      <c r="K164" s="216"/>
      <c r="L164" s="216"/>
      <c r="M164" s="216"/>
    </row>
    <row r="165" spans="1:13" x14ac:dyDescent="0.2">
      <c r="A165" s="216" t="s">
        <v>68</v>
      </c>
      <c r="B165" s="216"/>
      <c r="C165" s="216"/>
      <c r="D165" s="216"/>
      <c r="E165" s="609">
        <v>621</v>
      </c>
      <c r="F165" s="609" t="s">
        <v>45</v>
      </c>
      <c r="G165" s="609">
        <v>626</v>
      </c>
      <c r="H165" s="609" t="s">
        <v>45</v>
      </c>
      <c r="I165" s="610">
        <v>746</v>
      </c>
      <c r="J165" s="610" t="s">
        <v>45</v>
      </c>
      <c r="K165" s="610">
        <v>735</v>
      </c>
      <c r="L165" s="610" t="s">
        <v>45</v>
      </c>
      <c r="M165" s="610">
        <v>690</v>
      </c>
    </row>
    <row r="166" spans="1:13" x14ac:dyDescent="0.2">
      <c r="A166" s="216" t="s">
        <v>641</v>
      </c>
      <c r="B166" s="216"/>
      <c r="C166" s="216"/>
      <c r="D166" s="216"/>
      <c r="E166" s="609">
        <v>10</v>
      </c>
      <c r="F166" s="609" t="s">
        <v>45</v>
      </c>
      <c r="G166" s="609">
        <v>10</v>
      </c>
      <c r="H166" s="609" t="s">
        <v>45</v>
      </c>
      <c r="I166" s="609">
        <v>12</v>
      </c>
      <c r="J166" s="609" t="s">
        <v>45</v>
      </c>
      <c r="K166" s="609">
        <v>11</v>
      </c>
      <c r="L166" s="609" t="s">
        <v>45</v>
      </c>
      <c r="M166" s="609">
        <v>11</v>
      </c>
    </row>
    <row r="167" spans="1:13" x14ac:dyDescent="0.2">
      <c r="A167" s="216" t="s">
        <v>230</v>
      </c>
      <c r="B167" s="216"/>
      <c r="C167" s="216"/>
      <c r="D167" s="216"/>
      <c r="E167" s="223">
        <v>89.999545840143085</v>
      </c>
      <c r="F167" s="223"/>
      <c r="G167" s="223">
        <v>91.619826082244558</v>
      </c>
      <c r="H167" s="223"/>
      <c r="I167" s="223">
        <v>109.6626655594734</v>
      </c>
      <c r="J167" s="223"/>
      <c r="K167" s="223">
        <v>106.57894736842104</v>
      </c>
      <c r="L167" s="223"/>
      <c r="M167" s="223">
        <v>100</v>
      </c>
    </row>
    <row r="168" spans="1:13" x14ac:dyDescent="0.2">
      <c r="A168" s="216"/>
      <c r="B168" s="216"/>
      <c r="C168" s="216"/>
      <c r="D168" s="216"/>
      <c r="E168" s="216"/>
      <c r="F168" s="216"/>
      <c r="G168" s="216"/>
      <c r="H168" s="216"/>
      <c r="I168" s="216"/>
      <c r="J168" s="216"/>
      <c r="K168" s="216"/>
      <c r="L168" s="216"/>
      <c r="M168" s="216"/>
    </row>
    <row r="169" spans="1:13" x14ac:dyDescent="0.2">
      <c r="A169" s="216" t="s">
        <v>590</v>
      </c>
      <c r="B169" s="216"/>
      <c r="C169" s="216"/>
      <c r="D169" s="216"/>
      <c r="E169" s="216"/>
      <c r="F169" s="216"/>
      <c r="G169" s="216"/>
      <c r="H169" s="216"/>
      <c r="I169" s="216"/>
      <c r="J169" s="216"/>
      <c r="K169" s="216"/>
      <c r="L169" s="216"/>
      <c r="M169" s="216"/>
    </row>
    <row r="170" spans="1:13" x14ac:dyDescent="0.2">
      <c r="A170" s="216" t="s">
        <v>68</v>
      </c>
      <c r="B170" s="216"/>
      <c r="C170" s="216"/>
      <c r="D170" s="216"/>
      <c r="E170" s="609">
        <v>3216</v>
      </c>
      <c r="F170" s="609" t="s">
        <v>45</v>
      </c>
      <c r="G170" s="609">
        <v>3158</v>
      </c>
      <c r="H170" s="609" t="s">
        <v>45</v>
      </c>
      <c r="I170" s="609">
        <v>3086</v>
      </c>
      <c r="J170" s="610" t="s">
        <v>45</v>
      </c>
      <c r="K170" s="609">
        <v>3044</v>
      </c>
      <c r="L170" s="610" t="s">
        <v>45</v>
      </c>
      <c r="M170" s="609">
        <v>2971</v>
      </c>
    </row>
    <row r="171" spans="1:13" x14ac:dyDescent="0.2">
      <c r="A171" s="216" t="s">
        <v>641</v>
      </c>
      <c r="B171" s="216"/>
      <c r="C171" s="216"/>
      <c r="D171" s="216"/>
      <c r="E171" s="609">
        <v>50</v>
      </c>
      <c r="F171" s="609" t="s">
        <v>45</v>
      </c>
      <c r="G171" s="609">
        <v>50</v>
      </c>
      <c r="H171" s="609" t="s">
        <v>45</v>
      </c>
      <c r="I171" s="609">
        <v>49</v>
      </c>
      <c r="J171" s="609" t="s">
        <v>45</v>
      </c>
      <c r="K171" s="609">
        <v>47</v>
      </c>
      <c r="L171" s="609" t="s">
        <v>45</v>
      </c>
      <c r="M171" s="609">
        <v>46</v>
      </c>
    </row>
    <row r="172" spans="1:13" x14ac:dyDescent="0.2">
      <c r="A172" s="216" t="s">
        <v>230</v>
      </c>
      <c r="B172" s="216"/>
      <c r="C172" s="216"/>
      <c r="D172" s="216"/>
      <c r="E172" s="223">
        <v>108.25947560253009</v>
      </c>
      <c r="F172" s="223"/>
      <c r="G172" s="223">
        <v>107.29965862895064</v>
      </c>
      <c r="H172" s="223"/>
      <c r="I172" s="223">
        <v>105.37289856286395</v>
      </c>
      <c r="J172" s="223"/>
      <c r="K172" s="223">
        <v>102.42822235797189</v>
      </c>
      <c r="L172" s="223"/>
      <c r="M172" s="223">
        <v>100</v>
      </c>
    </row>
    <row r="173" spans="1:13" x14ac:dyDescent="0.2">
      <c r="A173" s="216"/>
      <c r="B173" s="216"/>
      <c r="C173" s="216"/>
      <c r="D173" s="216"/>
      <c r="E173" s="223"/>
      <c r="F173" s="223"/>
      <c r="G173" s="223"/>
      <c r="H173" s="223"/>
      <c r="I173" s="223"/>
      <c r="J173" s="223"/>
      <c r="K173" s="223"/>
      <c r="L173" s="223"/>
      <c r="M173" s="223"/>
    </row>
    <row r="174" spans="1:13" x14ac:dyDescent="0.2">
      <c r="A174" s="216"/>
      <c r="B174" s="216"/>
      <c r="C174" s="216"/>
      <c r="D174" s="216"/>
      <c r="E174" s="216"/>
      <c r="F174" s="216"/>
      <c r="G174" s="216"/>
      <c r="H174" s="216"/>
      <c r="I174" s="216"/>
      <c r="J174" s="216"/>
      <c r="K174" s="216"/>
      <c r="L174" s="216"/>
      <c r="M174" s="216"/>
    </row>
    <row r="175" spans="1:13" x14ac:dyDescent="0.2">
      <c r="A175" s="216" t="s">
        <v>265</v>
      </c>
      <c r="B175" s="216"/>
      <c r="C175" s="216"/>
      <c r="D175" s="216"/>
      <c r="E175" s="216"/>
      <c r="F175" s="216"/>
      <c r="G175" s="216"/>
      <c r="H175" s="216"/>
      <c r="I175" s="216"/>
      <c r="J175" s="216"/>
      <c r="K175" s="216"/>
      <c r="L175" s="216"/>
      <c r="M175" s="216"/>
    </row>
    <row r="176" spans="1:13" x14ac:dyDescent="0.2">
      <c r="A176" s="230" t="s">
        <v>733</v>
      </c>
      <c r="B176" s="230"/>
      <c r="C176" s="230"/>
      <c r="D176" s="230"/>
      <c r="E176" s="231"/>
      <c r="F176" s="216"/>
      <c r="G176" s="216"/>
      <c r="H176" s="216"/>
      <c r="I176" s="216"/>
      <c r="J176" s="216"/>
      <c r="K176" s="216"/>
      <c r="L176" s="216"/>
      <c r="M176" s="216"/>
    </row>
    <row r="177" spans="1:13" x14ac:dyDescent="0.2">
      <c r="A177" s="216" t="s">
        <v>267</v>
      </c>
      <c r="B177" s="216"/>
      <c r="C177" s="216"/>
      <c r="D177" s="216"/>
      <c r="E177" s="216"/>
      <c r="F177" s="216"/>
      <c r="G177" s="216"/>
      <c r="H177" s="216"/>
      <c r="I177" s="216"/>
      <c r="J177" s="216"/>
      <c r="K177" s="216"/>
      <c r="L177" s="216"/>
      <c r="M177" s="216"/>
    </row>
    <row r="178" spans="1:13" x14ac:dyDescent="0.2">
      <c r="A178" s="216"/>
      <c r="B178" s="216"/>
      <c r="C178" s="216"/>
      <c r="D178" s="216"/>
      <c r="E178" s="216"/>
      <c r="F178" s="216"/>
      <c r="G178" s="216"/>
      <c r="H178" s="216"/>
      <c r="I178" s="216"/>
      <c r="J178" s="216"/>
      <c r="K178" s="216"/>
      <c r="L178" s="216"/>
      <c r="M178" s="216"/>
    </row>
    <row r="179" spans="1:13" x14ac:dyDescent="0.2">
      <c r="A179" s="216"/>
      <c r="B179" s="216"/>
      <c r="C179" s="216"/>
      <c r="D179" s="216"/>
      <c r="E179" s="216"/>
      <c r="F179" s="216"/>
      <c r="G179" s="216"/>
      <c r="H179" s="216"/>
      <c r="I179" s="216"/>
      <c r="J179" s="216"/>
      <c r="K179" s="216"/>
      <c r="L179" s="216"/>
      <c r="M179" s="216"/>
    </row>
    <row r="180" spans="1:13" x14ac:dyDescent="0.2">
      <c r="A180" s="216"/>
      <c r="B180" s="216"/>
      <c r="C180" s="216"/>
      <c r="D180" s="216"/>
      <c r="E180" s="216"/>
      <c r="F180" s="216"/>
      <c r="G180" s="216"/>
      <c r="H180" s="216"/>
      <c r="I180" s="216"/>
      <c r="J180" s="216"/>
      <c r="K180" s="216"/>
      <c r="L180" s="216"/>
      <c r="M180" s="216"/>
    </row>
    <row r="181" spans="1:13" x14ac:dyDescent="0.2">
      <c r="A181" s="234" t="s">
        <v>467</v>
      </c>
      <c r="B181" s="234" t="s">
        <v>311</v>
      </c>
      <c r="C181" s="216"/>
      <c r="D181" s="216"/>
      <c r="E181" s="216"/>
      <c r="F181" s="216"/>
      <c r="G181" s="216"/>
      <c r="H181" s="216"/>
      <c r="I181" s="216"/>
      <c r="J181" s="216"/>
      <c r="K181" s="216"/>
      <c r="L181" s="216"/>
      <c r="M181" s="216"/>
    </row>
    <row r="182" spans="1:13" x14ac:dyDescent="0.2">
      <c r="A182" s="216"/>
      <c r="B182" s="217"/>
      <c r="C182" s="218"/>
      <c r="D182" s="218"/>
      <c r="E182" s="218"/>
      <c r="F182" s="218"/>
      <c r="G182" s="218"/>
      <c r="H182" s="218"/>
      <c r="I182" s="218"/>
      <c r="J182" s="218"/>
      <c r="K182" s="218"/>
      <c r="L182" s="218"/>
      <c r="M182" s="218"/>
    </row>
    <row r="183" spans="1:13" hidden="1" x14ac:dyDescent="0.2">
      <c r="A183" s="218"/>
      <c r="B183" s="218"/>
      <c r="C183" s="218"/>
      <c r="D183" s="218"/>
      <c r="E183" s="218">
        <v>365</v>
      </c>
      <c r="F183" s="218"/>
      <c r="G183" s="218">
        <v>366</v>
      </c>
      <c r="H183" s="218"/>
      <c r="I183" s="218">
        <v>365</v>
      </c>
      <c r="J183" s="218"/>
      <c r="K183" s="218">
        <v>365</v>
      </c>
      <c r="L183" s="218"/>
      <c r="M183" s="218">
        <v>365</v>
      </c>
    </row>
    <row r="184" spans="1:13" x14ac:dyDescent="0.2">
      <c r="A184" s="218"/>
      <c r="B184" s="218"/>
      <c r="C184" s="218"/>
      <c r="D184" s="218"/>
      <c r="E184" s="490">
        <v>2001</v>
      </c>
      <c r="F184" s="491"/>
      <c r="G184" s="490">
        <v>2000</v>
      </c>
      <c r="H184" s="491"/>
      <c r="I184" s="490">
        <v>1999</v>
      </c>
      <c r="J184" s="491"/>
      <c r="K184" s="490">
        <v>1998</v>
      </c>
      <c r="L184" s="491"/>
      <c r="M184" s="490">
        <v>1997</v>
      </c>
    </row>
    <row r="185" spans="1:13" x14ac:dyDescent="0.2">
      <c r="A185" s="218" t="s">
        <v>729</v>
      </c>
      <c r="B185" s="218"/>
      <c r="C185" s="218"/>
      <c r="D185" s="218"/>
      <c r="E185" s="218"/>
      <c r="F185" s="219"/>
      <c r="G185" s="218"/>
      <c r="H185" s="219"/>
      <c r="I185" s="218"/>
      <c r="J185" s="219"/>
      <c r="K185" s="218"/>
      <c r="L185" s="219"/>
      <c r="M185" s="218"/>
    </row>
    <row r="186" spans="1:13" x14ac:dyDescent="0.2">
      <c r="A186" s="218" t="s">
        <v>46</v>
      </c>
      <c r="B186" s="218"/>
      <c r="C186" s="218"/>
      <c r="D186" s="218"/>
      <c r="E186" s="218"/>
      <c r="F186" s="218"/>
      <c r="G186" s="218"/>
      <c r="H186" s="218"/>
      <c r="I186" s="218"/>
      <c r="J186" s="218"/>
      <c r="K186" s="218"/>
      <c r="L186" s="219"/>
      <c r="M186" s="218"/>
    </row>
    <row r="187" spans="1:13" x14ac:dyDescent="0.2">
      <c r="A187" s="218" t="s">
        <v>47</v>
      </c>
      <c r="B187" s="218"/>
      <c r="C187" s="218"/>
      <c r="D187" s="218"/>
      <c r="E187" s="213">
        <v>165</v>
      </c>
      <c r="F187" s="213"/>
      <c r="G187" s="216">
        <v>165</v>
      </c>
      <c r="H187" s="216"/>
      <c r="I187" s="216">
        <v>165</v>
      </c>
      <c r="J187" s="216"/>
      <c r="K187" s="216">
        <v>165</v>
      </c>
      <c r="L187" s="231"/>
      <c r="M187" s="216">
        <v>165</v>
      </c>
    </row>
    <row r="188" spans="1:13" x14ac:dyDescent="0.2">
      <c r="A188" s="216"/>
      <c r="B188" s="216"/>
      <c r="C188" s="216"/>
      <c r="D188" s="216"/>
      <c r="E188" s="216"/>
      <c r="F188" s="216"/>
      <c r="G188" s="216"/>
      <c r="H188" s="216"/>
      <c r="I188" s="216"/>
      <c r="J188" s="216"/>
      <c r="K188" s="216"/>
      <c r="L188" s="216"/>
      <c r="M188" s="216"/>
    </row>
    <row r="189" spans="1:13" x14ac:dyDescent="0.2">
      <c r="A189" s="216" t="s">
        <v>48</v>
      </c>
      <c r="B189" s="216"/>
      <c r="C189" s="216"/>
      <c r="D189" s="216"/>
      <c r="E189" s="747">
        <v>60200</v>
      </c>
      <c r="F189" s="747"/>
      <c r="G189" s="747">
        <v>59800</v>
      </c>
      <c r="H189" s="747"/>
      <c r="I189" s="747">
        <v>58934</v>
      </c>
      <c r="J189" s="747"/>
      <c r="K189" s="747">
        <v>59802</v>
      </c>
      <c r="L189" s="747"/>
      <c r="M189" s="747">
        <v>60199</v>
      </c>
    </row>
    <row r="190" spans="1:13" x14ac:dyDescent="0.2">
      <c r="A190" s="216"/>
      <c r="B190" s="216"/>
      <c r="C190" s="216"/>
      <c r="D190" s="216"/>
      <c r="E190" s="749"/>
      <c r="F190" s="749"/>
      <c r="G190" s="749"/>
      <c r="H190" s="749"/>
      <c r="I190" s="749"/>
      <c r="J190" s="749"/>
      <c r="K190" s="749"/>
      <c r="L190" s="749"/>
      <c r="M190" s="749"/>
    </row>
    <row r="191" spans="1:13" x14ac:dyDescent="0.2">
      <c r="A191" s="216" t="s">
        <v>49</v>
      </c>
      <c r="B191" s="216"/>
      <c r="C191" s="216"/>
      <c r="D191" s="216"/>
      <c r="E191" s="749"/>
      <c r="F191" s="749"/>
      <c r="G191" s="749"/>
      <c r="H191" s="749"/>
      <c r="I191" s="749"/>
      <c r="J191" s="749"/>
      <c r="K191" s="749"/>
      <c r="L191" s="749"/>
      <c r="M191" s="749"/>
    </row>
    <row r="192" spans="1:13" x14ac:dyDescent="0.2">
      <c r="A192" s="216" t="s">
        <v>47</v>
      </c>
      <c r="B192" s="216"/>
      <c r="C192" s="216"/>
      <c r="D192" s="216"/>
      <c r="E192" s="749">
        <v>165</v>
      </c>
      <c r="F192" s="749"/>
      <c r="G192" s="749">
        <v>163</v>
      </c>
      <c r="H192" s="749"/>
      <c r="I192" s="749">
        <v>161</v>
      </c>
      <c r="J192" s="749"/>
      <c r="K192" s="749">
        <v>164</v>
      </c>
      <c r="L192" s="749"/>
      <c r="M192" s="749">
        <v>165</v>
      </c>
    </row>
    <row r="193" spans="1:13" x14ac:dyDescent="0.2">
      <c r="A193" s="216"/>
      <c r="B193" s="216"/>
      <c r="C193" s="216"/>
      <c r="D193" s="216"/>
      <c r="E193" s="216"/>
      <c r="F193" s="216"/>
      <c r="G193" s="216"/>
      <c r="H193" s="216"/>
      <c r="I193" s="216"/>
      <c r="J193" s="216"/>
      <c r="K193" s="216"/>
      <c r="L193" s="216"/>
      <c r="M193" s="216"/>
    </row>
    <row r="194" spans="1:13" x14ac:dyDescent="0.2">
      <c r="A194" s="216" t="s">
        <v>638</v>
      </c>
      <c r="B194" s="216"/>
      <c r="C194" s="216"/>
      <c r="D194" s="216"/>
      <c r="E194" s="227">
        <v>99.958488999584887</v>
      </c>
      <c r="F194" s="227"/>
      <c r="G194" s="227">
        <v>99.294312992943134</v>
      </c>
      <c r="H194" s="227"/>
      <c r="I194" s="227">
        <v>97.856371938563726</v>
      </c>
      <c r="J194" s="227"/>
      <c r="K194" s="227">
        <v>99.026328862394436</v>
      </c>
      <c r="L194" s="227"/>
      <c r="M194" s="227">
        <v>99.95682855956828</v>
      </c>
    </row>
    <row r="195" spans="1:13" x14ac:dyDescent="0.2">
      <c r="A195" s="216" t="s">
        <v>639</v>
      </c>
      <c r="B195" s="216"/>
      <c r="C195" s="216"/>
      <c r="D195" s="216"/>
      <c r="E195" s="213">
        <v>45</v>
      </c>
      <c r="F195" s="213"/>
      <c r="G195" s="213">
        <v>48</v>
      </c>
      <c r="H195" s="213"/>
      <c r="I195" s="213">
        <v>33</v>
      </c>
      <c r="J195" s="213"/>
      <c r="K195" s="213">
        <v>42</v>
      </c>
      <c r="L195" s="213"/>
      <c r="M195" s="213">
        <v>34</v>
      </c>
    </row>
    <row r="196" spans="1:13" x14ac:dyDescent="0.2">
      <c r="A196" s="216" t="s">
        <v>640</v>
      </c>
      <c r="B196" s="216"/>
      <c r="C196" s="216"/>
      <c r="D196" s="216"/>
      <c r="E196" s="213">
        <v>49</v>
      </c>
      <c r="F196" s="213"/>
      <c r="G196" s="213">
        <v>42</v>
      </c>
      <c r="H196" s="213"/>
      <c r="I196" s="213">
        <v>41</v>
      </c>
      <c r="J196" s="213"/>
      <c r="K196" s="213">
        <v>42</v>
      </c>
      <c r="L196" s="213"/>
      <c r="M196" s="213">
        <v>35</v>
      </c>
    </row>
    <row r="197" spans="1:13" x14ac:dyDescent="0.2">
      <c r="A197" s="216"/>
      <c r="B197" s="216"/>
      <c r="C197" s="216"/>
      <c r="D197" s="216"/>
      <c r="E197" s="216"/>
      <c r="F197" s="216"/>
      <c r="G197" s="216"/>
      <c r="H197" s="216"/>
      <c r="I197" s="216"/>
      <c r="J197" s="216"/>
      <c r="K197" s="216"/>
      <c r="L197" s="216"/>
      <c r="M197" s="216"/>
    </row>
    <row r="198" spans="1:13" x14ac:dyDescent="0.2">
      <c r="A198" s="216" t="s">
        <v>29</v>
      </c>
      <c r="B198" s="216"/>
      <c r="C198" s="216"/>
      <c r="D198" s="216"/>
      <c r="E198" s="216"/>
      <c r="F198" s="216"/>
      <c r="G198" s="216"/>
      <c r="H198" s="216"/>
      <c r="I198" s="216"/>
      <c r="J198" s="216"/>
      <c r="K198" s="216"/>
      <c r="L198" s="216"/>
      <c r="M198" s="216"/>
    </row>
    <row r="199" spans="1:13" x14ac:dyDescent="0.2">
      <c r="A199" s="216" t="s">
        <v>68</v>
      </c>
      <c r="B199" s="216"/>
      <c r="C199" s="216"/>
      <c r="D199" s="216"/>
      <c r="E199" s="609">
        <v>1168</v>
      </c>
      <c r="F199" s="609" t="s">
        <v>45</v>
      </c>
      <c r="G199" s="609">
        <v>804</v>
      </c>
      <c r="H199" s="609" t="s">
        <v>45</v>
      </c>
      <c r="I199" s="610">
        <v>1721</v>
      </c>
      <c r="J199" s="610" t="s">
        <v>45</v>
      </c>
      <c r="K199" s="610">
        <v>1637</v>
      </c>
      <c r="L199" s="610" t="s">
        <v>45</v>
      </c>
      <c r="M199" s="610">
        <v>1588</v>
      </c>
    </row>
    <row r="200" spans="1:13" x14ac:dyDescent="0.2">
      <c r="A200" s="216" t="s">
        <v>641</v>
      </c>
      <c r="B200" s="216"/>
      <c r="C200" s="216"/>
      <c r="D200" s="216"/>
      <c r="E200" s="609">
        <v>19</v>
      </c>
      <c r="F200" s="609" t="s">
        <v>45</v>
      </c>
      <c r="G200" s="609">
        <v>13</v>
      </c>
      <c r="H200" s="609" t="s">
        <v>45</v>
      </c>
      <c r="I200" s="609">
        <v>29</v>
      </c>
      <c r="J200" s="609" t="s">
        <v>45</v>
      </c>
      <c r="K200" s="609">
        <v>27</v>
      </c>
      <c r="L200" s="609" t="s">
        <v>45</v>
      </c>
      <c r="M200" s="609">
        <v>26</v>
      </c>
    </row>
    <row r="201" spans="1:13" x14ac:dyDescent="0.2">
      <c r="A201" s="216" t="s">
        <v>230</v>
      </c>
      <c r="B201" s="216"/>
      <c r="C201" s="216"/>
      <c r="D201" s="216"/>
      <c r="E201" s="223">
        <v>73.536464158044609</v>
      </c>
      <c r="F201" s="223"/>
      <c r="G201" s="223">
        <v>50.943252749163868</v>
      </c>
      <c r="H201" s="223"/>
      <c r="I201" s="223">
        <v>110.66840291076217</v>
      </c>
      <c r="J201" s="223"/>
      <c r="K201" s="223">
        <v>103.74129532218225</v>
      </c>
      <c r="L201" s="223"/>
      <c r="M201" s="223">
        <v>100</v>
      </c>
    </row>
    <row r="202" spans="1:13" x14ac:dyDescent="0.2">
      <c r="A202" s="216" t="s">
        <v>31</v>
      </c>
      <c r="B202" s="216"/>
      <c r="C202" s="216"/>
      <c r="D202" s="216"/>
      <c r="E202" s="216"/>
      <c r="F202" s="216"/>
      <c r="G202" s="216"/>
      <c r="H202" s="216"/>
      <c r="I202" s="216"/>
      <c r="J202" s="216"/>
      <c r="K202" s="216"/>
      <c r="L202" s="216"/>
      <c r="M202" s="216"/>
    </row>
    <row r="203" spans="1:13" x14ac:dyDescent="0.2">
      <c r="A203" s="216" t="s">
        <v>642</v>
      </c>
      <c r="B203" s="216"/>
      <c r="C203" s="216"/>
      <c r="D203" s="216"/>
      <c r="E203" s="227">
        <v>59.314589465319955</v>
      </c>
      <c r="F203" s="227"/>
      <c r="G203" s="227">
        <v>52.984371190580539</v>
      </c>
      <c r="H203" s="227"/>
      <c r="I203" s="227">
        <v>55.756506396118212</v>
      </c>
      <c r="J203" s="228"/>
      <c r="K203" s="227">
        <v>53.779633219024902</v>
      </c>
      <c r="L203" s="228"/>
      <c r="M203" s="227">
        <v>53.451435552840557</v>
      </c>
    </row>
    <row r="204" spans="1:13" x14ac:dyDescent="0.2">
      <c r="A204" s="216" t="s">
        <v>252</v>
      </c>
      <c r="B204" s="216"/>
      <c r="C204" s="216"/>
      <c r="D204" s="216"/>
      <c r="E204" s="216"/>
      <c r="F204" s="216"/>
      <c r="G204" s="216"/>
      <c r="H204" s="216"/>
      <c r="I204" s="216"/>
      <c r="J204" s="216"/>
      <c r="K204" s="216"/>
      <c r="L204" s="216"/>
      <c r="M204" s="216"/>
    </row>
    <row r="205" spans="1:13" x14ac:dyDescent="0.2">
      <c r="A205" s="216" t="s">
        <v>643</v>
      </c>
      <c r="B205" s="216"/>
      <c r="C205" s="216"/>
      <c r="D205" s="216"/>
      <c r="E205" s="216"/>
      <c r="F205" s="216"/>
      <c r="G205" s="216"/>
      <c r="H205" s="216"/>
      <c r="I205" s="216"/>
      <c r="J205" s="216"/>
      <c r="K205" s="216"/>
      <c r="L205" s="216"/>
      <c r="M205" s="216"/>
    </row>
    <row r="206" spans="1:13" x14ac:dyDescent="0.2">
      <c r="A206" s="216" t="s">
        <v>644</v>
      </c>
      <c r="B206" s="216"/>
      <c r="C206" s="216"/>
      <c r="D206" s="216"/>
      <c r="E206" s="216"/>
      <c r="F206" s="216"/>
      <c r="G206" s="216"/>
      <c r="H206" s="216"/>
      <c r="I206" s="216"/>
      <c r="J206" s="216"/>
      <c r="K206" s="216"/>
      <c r="L206" s="216"/>
      <c r="M206" s="216"/>
    </row>
    <row r="207" spans="1:13" x14ac:dyDescent="0.2">
      <c r="A207" s="216" t="s">
        <v>588</v>
      </c>
      <c r="B207" s="216"/>
      <c r="C207" s="216"/>
      <c r="D207" s="216"/>
      <c r="E207" s="227">
        <v>67</v>
      </c>
      <c r="F207" s="227"/>
      <c r="G207" s="227">
        <v>61</v>
      </c>
      <c r="H207" s="228"/>
      <c r="I207" s="228">
        <v>71</v>
      </c>
      <c r="J207" s="228"/>
      <c r="K207" s="228">
        <v>73</v>
      </c>
      <c r="L207" s="228"/>
      <c r="M207" s="228">
        <v>73</v>
      </c>
    </row>
    <row r="208" spans="1:13" x14ac:dyDescent="0.2">
      <c r="A208" s="216"/>
      <c r="B208" s="216"/>
      <c r="C208" s="216"/>
      <c r="D208" s="216"/>
      <c r="E208" s="216"/>
      <c r="F208" s="216"/>
      <c r="G208" s="216"/>
      <c r="H208" s="216"/>
      <c r="I208" s="216"/>
      <c r="J208" s="216"/>
      <c r="K208" s="216"/>
      <c r="L208" s="216"/>
      <c r="M208" s="216"/>
    </row>
    <row r="209" spans="1:13" x14ac:dyDescent="0.2">
      <c r="A209" s="216" t="s">
        <v>256</v>
      </c>
      <c r="B209" s="216"/>
      <c r="C209" s="216"/>
      <c r="D209" s="216"/>
      <c r="E209" s="216"/>
      <c r="F209" s="216"/>
      <c r="G209" s="216"/>
      <c r="H209" s="216"/>
      <c r="I209" s="216"/>
      <c r="J209" s="216"/>
      <c r="K209" s="216"/>
      <c r="L209" s="216"/>
      <c r="M209" s="216"/>
    </row>
    <row r="210" spans="1:13" x14ac:dyDescent="0.2">
      <c r="A210" s="216" t="s">
        <v>68</v>
      </c>
      <c r="B210" s="216"/>
      <c r="C210" s="216"/>
      <c r="D210" s="216"/>
      <c r="E210" s="609">
        <v>331</v>
      </c>
      <c r="F210" s="609" t="s">
        <v>45</v>
      </c>
      <c r="G210" s="609">
        <v>275</v>
      </c>
      <c r="H210" s="609" t="s">
        <v>45</v>
      </c>
      <c r="I210" s="610">
        <v>620</v>
      </c>
      <c r="J210" s="610" t="s">
        <v>45</v>
      </c>
      <c r="K210" s="610">
        <v>672</v>
      </c>
      <c r="L210" s="610" t="s">
        <v>45</v>
      </c>
      <c r="M210" s="610">
        <v>693</v>
      </c>
    </row>
    <row r="211" spans="1:13" x14ac:dyDescent="0.2">
      <c r="A211" s="216" t="s">
        <v>641</v>
      </c>
      <c r="B211" s="216"/>
      <c r="C211" s="216"/>
      <c r="D211" s="216"/>
      <c r="E211" s="609">
        <v>5</v>
      </c>
      <c r="F211" s="609" t="s">
        <v>45</v>
      </c>
      <c r="G211" s="609">
        <v>5</v>
      </c>
      <c r="H211" s="609" t="s">
        <v>45</v>
      </c>
      <c r="I211" s="609">
        <v>11</v>
      </c>
      <c r="J211" s="609" t="s">
        <v>45</v>
      </c>
      <c r="K211" s="609">
        <v>11</v>
      </c>
      <c r="L211" s="609" t="s">
        <v>45</v>
      </c>
      <c r="M211" s="609">
        <v>12</v>
      </c>
    </row>
    <row r="212" spans="1:13" x14ac:dyDescent="0.2">
      <c r="A212" s="216" t="s">
        <v>230</v>
      </c>
      <c r="B212" s="216"/>
      <c r="C212" s="216"/>
      <c r="D212" s="216"/>
      <c r="E212" s="223">
        <v>47.702218062392376</v>
      </c>
      <c r="F212" s="223"/>
      <c r="G212" s="223">
        <v>39.982939543241869</v>
      </c>
      <c r="H212" s="223"/>
      <c r="I212" s="223">
        <v>91.316804031557524</v>
      </c>
      <c r="J212" s="223"/>
      <c r="K212" s="223">
        <v>97.501641980490234</v>
      </c>
      <c r="L212" s="223"/>
      <c r="M212" s="223">
        <v>100</v>
      </c>
    </row>
    <row r="213" spans="1:13" x14ac:dyDescent="0.2">
      <c r="A213" s="216"/>
      <c r="B213" s="216"/>
      <c r="C213" s="216"/>
      <c r="D213" s="216"/>
      <c r="E213" s="216"/>
      <c r="F213" s="216"/>
      <c r="G213" s="216"/>
      <c r="H213" s="216"/>
      <c r="I213" s="216"/>
      <c r="J213" s="216"/>
      <c r="K213" s="216"/>
      <c r="L213" s="216"/>
      <c r="M213" s="216"/>
    </row>
    <row r="214" spans="1:13" x14ac:dyDescent="0.2">
      <c r="A214" s="216" t="s">
        <v>589</v>
      </c>
      <c r="B214" s="216"/>
      <c r="C214" s="216"/>
      <c r="D214" s="216"/>
      <c r="E214" s="216"/>
      <c r="F214" s="216"/>
      <c r="G214" s="216"/>
      <c r="H214" s="216"/>
      <c r="I214" s="216"/>
      <c r="J214" s="216"/>
      <c r="K214" s="216"/>
      <c r="L214" s="216"/>
      <c r="M214" s="216"/>
    </row>
    <row r="215" spans="1:13" x14ac:dyDescent="0.2">
      <c r="A215" s="216" t="s">
        <v>68</v>
      </c>
      <c r="B215" s="216"/>
      <c r="C215" s="216"/>
      <c r="D215" s="216"/>
      <c r="E215" s="609">
        <v>470</v>
      </c>
      <c r="F215" s="609" t="s">
        <v>45</v>
      </c>
      <c r="G215" s="609">
        <v>438</v>
      </c>
      <c r="H215" s="609" t="s">
        <v>45</v>
      </c>
      <c r="I215" s="610">
        <v>746</v>
      </c>
      <c r="J215" s="610" t="s">
        <v>45</v>
      </c>
      <c r="K215" s="610">
        <v>735</v>
      </c>
      <c r="L215" s="610" t="s">
        <v>45</v>
      </c>
      <c r="M215" s="610">
        <v>690</v>
      </c>
    </row>
    <row r="216" spans="1:13" x14ac:dyDescent="0.2">
      <c r="A216" s="216" t="s">
        <v>641</v>
      </c>
      <c r="B216" s="216"/>
      <c r="C216" s="216"/>
      <c r="D216" s="216"/>
      <c r="E216" s="609">
        <v>8</v>
      </c>
      <c r="F216" s="609" t="s">
        <v>45</v>
      </c>
      <c r="G216" s="609">
        <v>7</v>
      </c>
      <c r="H216" s="609" t="s">
        <v>45</v>
      </c>
      <c r="I216" s="609">
        <v>13</v>
      </c>
      <c r="J216" s="609" t="s">
        <v>45</v>
      </c>
      <c r="K216" s="609">
        <v>12</v>
      </c>
      <c r="L216" s="609" t="s">
        <v>45</v>
      </c>
      <c r="M216" s="609">
        <v>11</v>
      </c>
    </row>
    <row r="217" spans="1:13" x14ac:dyDescent="0.2">
      <c r="A217" s="216" t="s">
        <v>230</v>
      </c>
      <c r="B217" s="216"/>
      <c r="C217" s="216"/>
      <c r="D217" s="216"/>
      <c r="E217" s="223">
        <v>68.192748790216811</v>
      </c>
      <c r="F217" s="223"/>
      <c r="G217" s="223">
        <v>63.895805119037142</v>
      </c>
      <c r="H217" s="223"/>
      <c r="I217" s="223">
        <v>110.4122687198704</v>
      </c>
      <c r="J217" s="223"/>
      <c r="K217" s="223">
        <v>107.2864795931838</v>
      </c>
      <c r="L217" s="223"/>
      <c r="M217" s="223">
        <v>100</v>
      </c>
    </row>
    <row r="218" spans="1:13" x14ac:dyDescent="0.2">
      <c r="A218" s="216"/>
      <c r="B218" s="216"/>
      <c r="C218" s="216"/>
      <c r="D218" s="216"/>
      <c r="E218" s="216"/>
      <c r="F218" s="216"/>
      <c r="G218" s="216"/>
      <c r="H218" s="216"/>
      <c r="I218" s="216"/>
      <c r="J218" s="216"/>
      <c r="K218" s="216"/>
      <c r="L218" s="216"/>
      <c r="M218" s="216"/>
    </row>
    <row r="219" spans="1:13" x14ac:dyDescent="0.2">
      <c r="A219" s="216" t="s">
        <v>590</v>
      </c>
      <c r="B219" s="216"/>
      <c r="C219" s="216"/>
      <c r="D219" s="216"/>
      <c r="E219" s="216"/>
      <c r="F219" s="216"/>
      <c r="G219" s="216"/>
      <c r="H219" s="216"/>
      <c r="I219" s="216"/>
      <c r="J219" s="216"/>
      <c r="K219" s="216"/>
      <c r="L219" s="216"/>
      <c r="M219" s="216"/>
    </row>
    <row r="220" spans="1:13" x14ac:dyDescent="0.2">
      <c r="A220" s="216" t="s">
        <v>68</v>
      </c>
      <c r="B220" s="216"/>
      <c r="C220" s="216"/>
      <c r="D220" s="216"/>
      <c r="E220" s="609">
        <v>1969</v>
      </c>
      <c r="F220" s="609" t="s">
        <v>45</v>
      </c>
      <c r="G220" s="609">
        <v>1517</v>
      </c>
      <c r="H220" s="609" t="s">
        <v>45</v>
      </c>
      <c r="I220" s="609">
        <v>3086</v>
      </c>
      <c r="J220" s="610" t="s">
        <v>45</v>
      </c>
      <c r="K220" s="609">
        <v>3044</v>
      </c>
      <c r="L220" s="610" t="s">
        <v>45</v>
      </c>
      <c r="M220" s="609">
        <v>2971</v>
      </c>
    </row>
    <row r="221" spans="1:13" x14ac:dyDescent="0.2">
      <c r="A221" s="216" t="s">
        <v>641</v>
      </c>
      <c r="B221" s="216"/>
      <c r="C221" s="216"/>
      <c r="D221" s="216"/>
      <c r="E221" s="609">
        <v>33</v>
      </c>
      <c r="F221" s="609" t="s">
        <v>45</v>
      </c>
      <c r="G221" s="609">
        <v>25</v>
      </c>
      <c r="H221" s="609" t="s">
        <v>45</v>
      </c>
      <c r="I221" s="609">
        <v>52</v>
      </c>
      <c r="J221" s="609" t="s">
        <v>45</v>
      </c>
      <c r="K221" s="609">
        <v>51</v>
      </c>
      <c r="L221" s="609" t="s">
        <v>45</v>
      </c>
      <c r="M221" s="609">
        <v>49</v>
      </c>
    </row>
    <row r="222" spans="1:13" x14ac:dyDescent="0.2">
      <c r="A222" s="216" t="s">
        <v>230</v>
      </c>
      <c r="B222" s="216"/>
      <c r="C222" s="216"/>
      <c r="D222" s="216"/>
      <c r="E222" s="223">
        <v>66.26750029224516</v>
      </c>
      <c r="F222" s="223"/>
      <c r="G222" s="223">
        <v>51.392324377685341</v>
      </c>
      <c r="H222" s="223"/>
      <c r="I222" s="223">
        <v>106.09317886409444</v>
      </c>
      <c r="J222" s="223"/>
      <c r="K222" s="223">
        <v>103.10819968776212</v>
      </c>
      <c r="L222" s="223"/>
      <c r="M222" s="223">
        <v>100</v>
      </c>
    </row>
    <row r="223" spans="1:13" x14ac:dyDescent="0.2">
      <c r="A223" s="216"/>
      <c r="B223" s="216"/>
      <c r="C223" s="216"/>
      <c r="D223" s="216"/>
      <c r="E223" s="223"/>
      <c r="F223" s="223"/>
      <c r="G223" s="223"/>
      <c r="H223" s="223"/>
      <c r="I223" s="223"/>
      <c r="J223" s="223"/>
      <c r="K223" s="223"/>
      <c r="L223" s="223"/>
      <c r="M223" s="223"/>
    </row>
    <row r="224" spans="1:13" x14ac:dyDescent="0.2">
      <c r="A224" s="216"/>
      <c r="B224" s="216"/>
      <c r="C224" s="216"/>
      <c r="D224" s="216"/>
      <c r="E224" s="216"/>
      <c r="F224" s="216"/>
      <c r="G224" s="216"/>
      <c r="H224" s="216"/>
      <c r="I224" s="216"/>
      <c r="J224" s="216"/>
      <c r="K224" s="216"/>
      <c r="L224" s="216"/>
      <c r="M224" s="216"/>
    </row>
    <row r="225" spans="1:13" x14ac:dyDescent="0.2">
      <c r="A225" s="216" t="s">
        <v>265</v>
      </c>
      <c r="B225" s="216"/>
      <c r="C225" s="216"/>
      <c r="D225" s="216"/>
      <c r="E225" s="216"/>
      <c r="F225" s="216"/>
      <c r="G225" s="216"/>
      <c r="H225" s="216"/>
      <c r="I225" s="216"/>
      <c r="J225" s="216"/>
      <c r="K225" s="216"/>
      <c r="L225" s="216"/>
      <c r="M225" s="216"/>
    </row>
    <row r="226" spans="1:13" x14ac:dyDescent="0.2">
      <c r="A226" s="230" t="s">
        <v>733</v>
      </c>
      <c r="B226" s="230"/>
      <c r="C226" s="230"/>
      <c r="D226" s="230"/>
      <c r="E226" s="231"/>
      <c r="F226" s="216"/>
      <c r="G226" s="216"/>
      <c r="H226" s="216"/>
      <c r="I226" s="216"/>
      <c r="J226" s="216"/>
      <c r="K226" s="216"/>
      <c r="L226" s="216"/>
      <c r="M226" s="216"/>
    </row>
    <row r="227" spans="1:13" x14ac:dyDescent="0.2">
      <c r="A227" s="216" t="s">
        <v>267</v>
      </c>
      <c r="B227" s="216"/>
      <c r="C227" s="216"/>
      <c r="D227" s="216"/>
      <c r="E227" s="216"/>
      <c r="F227" s="216"/>
      <c r="G227" s="216"/>
      <c r="H227" s="216"/>
      <c r="I227" s="216"/>
      <c r="J227" s="216"/>
      <c r="K227" s="216"/>
      <c r="L227" s="216"/>
      <c r="M227" s="216"/>
    </row>
    <row r="228" spans="1:13" x14ac:dyDescent="0.2">
      <c r="A228" s="232"/>
      <c r="B228" s="232"/>
      <c r="C228" s="232"/>
      <c r="D228" s="232"/>
      <c r="E228" s="232"/>
      <c r="F228" s="232"/>
      <c r="G228" s="232"/>
      <c r="H228" s="232"/>
      <c r="I228" s="232"/>
      <c r="J228" s="232"/>
      <c r="K228" s="232"/>
      <c r="L228" s="232"/>
      <c r="M228" s="232"/>
    </row>
    <row r="229" spans="1:13" x14ac:dyDescent="0.2">
      <c r="A229" s="232"/>
      <c r="B229" s="232"/>
      <c r="C229" s="232"/>
      <c r="D229" s="232"/>
      <c r="E229" s="232"/>
      <c r="F229" s="232"/>
      <c r="G229" s="232"/>
      <c r="H229" s="232"/>
      <c r="I229" s="232"/>
      <c r="J229" s="232"/>
      <c r="K229" s="232"/>
      <c r="L229" s="232"/>
      <c r="M229" s="232"/>
    </row>
    <row r="230" spans="1:13" x14ac:dyDescent="0.2">
      <c r="A230" s="232"/>
      <c r="B230" s="232"/>
      <c r="C230" s="232"/>
      <c r="D230" s="232"/>
      <c r="E230" s="232"/>
      <c r="F230" s="232"/>
      <c r="G230" s="232"/>
      <c r="H230" s="232"/>
      <c r="I230" s="232"/>
      <c r="J230" s="232"/>
      <c r="K230" s="232"/>
      <c r="L230" s="232"/>
      <c r="M230" s="232"/>
    </row>
    <row r="231" spans="1:13" x14ac:dyDescent="0.2">
      <c r="A231" s="232"/>
      <c r="B231" s="232"/>
      <c r="C231" s="232"/>
      <c r="D231" s="232"/>
      <c r="E231" s="232"/>
      <c r="F231" s="232"/>
      <c r="G231" s="232"/>
      <c r="H231" s="232"/>
      <c r="I231" s="232"/>
      <c r="J231" s="232"/>
      <c r="K231" s="232"/>
      <c r="L231" s="232"/>
      <c r="M231" s="232"/>
    </row>
    <row r="232" spans="1:13" x14ac:dyDescent="0.2">
      <c r="A232" s="232"/>
      <c r="B232" s="232"/>
      <c r="C232" s="232"/>
      <c r="D232" s="232"/>
      <c r="E232" s="232"/>
      <c r="F232" s="232"/>
      <c r="G232" s="232"/>
      <c r="H232" s="232"/>
      <c r="I232" s="232"/>
      <c r="J232" s="232"/>
      <c r="K232" s="232"/>
      <c r="L232" s="232"/>
      <c r="M232" s="232"/>
    </row>
    <row r="233" spans="1:13" x14ac:dyDescent="0.2">
      <c r="A233" s="232"/>
      <c r="B233" s="232"/>
      <c r="C233" s="232"/>
      <c r="D233" s="232"/>
      <c r="E233" s="232"/>
      <c r="F233" s="232"/>
      <c r="G233" s="232"/>
      <c r="H233" s="232"/>
      <c r="I233" s="232"/>
      <c r="J233" s="232"/>
      <c r="K233" s="232"/>
      <c r="L233" s="232"/>
      <c r="M233" s="232"/>
    </row>
    <row r="234" spans="1:13" x14ac:dyDescent="0.2">
      <c r="A234" s="232"/>
      <c r="B234" s="232"/>
      <c r="C234" s="232"/>
      <c r="D234" s="232"/>
      <c r="E234" s="232"/>
      <c r="F234" s="232"/>
      <c r="G234" s="232"/>
      <c r="H234" s="232"/>
      <c r="I234" s="232"/>
      <c r="J234" s="232"/>
      <c r="K234" s="232"/>
      <c r="L234" s="232"/>
      <c r="M234" s="232"/>
    </row>
    <row r="235" spans="1:13" x14ac:dyDescent="0.2">
      <c r="A235" s="232"/>
      <c r="B235" s="232"/>
      <c r="C235" s="232"/>
      <c r="D235" s="232"/>
      <c r="E235" s="232"/>
      <c r="F235" s="232"/>
      <c r="G235" s="232"/>
      <c r="H235" s="232"/>
      <c r="I235" s="232"/>
      <c r="J235" s="232"/>
      <c r="K235" s="232"/>
      <c r="L235" s="232"/>
      <c r="M235" s="232"/>
    </row>
    <row r="236" spans="1:13" x14ac:dyDescent="0.2">
      <c r="A236" s="232"/>
      <c r="B236" s="232"/>
      <c r="C236" s="232"/>
      <c r="D236" s="232"/>
      <c r="E236" s="232"/>
      <c r="F236" s="232"/>
      <c r="G236" s="232"/>
      <c r="H236" s="232"/>
      <c r="I236" s="232"/>
      <c r="J236" s="232"/>
      <c r="K236" s="232"/>
      <c r="L236" s="232"/>
      <c r="M236" s="232"/>
    </row>
    <row r="237" spans="1:13" x14ac:dyDescent="0.2">
      <c r="A237" s="232"/>
      <c r="B237" s="232"/>
      <c r="C237" s="232"/>
      <c r="D237" s="232"/>
      <c r="E237" s="232"/>
      <c r="F237" s="232"/>
      <c r="G237" s="232"/>
      <c r="H237" s="232"/>
      <c r="I237" s="232"/>
      <c r="J237" s="232"/>
      <c r="K237" s="232"/>
      <c r="L237" s="232"/>
      <c r="M237" s="232"/>
    </row>
    <row r="238" spans="1:13" x14ac:dyDescent="0.2">
      <c r="A238" s="232"/>
      <c r="B238" s="232"/>
      <c r="C238" s="232"/>
      <c r="D238" s="232"/>
      <c r="E238" s="232"/>
      <c r="F238" s="232"/>
      <c r="G238" s="232"/>
      <c r="H238" s="232"/>
      <c r="I238" s="232"/>
      <c r="J238" s="232"/>
      <c r="K238" s="232"/>
      <c r="L238" s="232"/>
      <c r="M238" s="232"/>
    </row>
    <row r="239" spans="1:13" x14ac:dyDescent="0.2">
      <c r="A239" s="232"/>
      <c r="B239" s="232"/>
      <c r="C239" s="232"/>
      <c r="D239" s="232"/>
      <c r="E239" s="232"/>
      <c r="F239" s="232"/>
      <c r="G239" s="232"/>
      <c r="H239" s="232"/>
      <c r="I239" s="232"/>
      <c r="J239" s="232"/>
      <c r="K239" s="232"/>
      <c r="L239" s="232"/>
      <c r="M239" s="232"/>
    </row>
    <row r="240" spans="1:13" x14ac:dyDescent="0.2">
      <c r="A240" s="232"/>
      <c r="B240" s="232"/>
      <c r="C240" s="232"/>
      <c r="D240" s="232"/>
      <c r="E240" s="232"/>
      <c r="F240" s="232"/>
      <c r="G240" s="232"/>
      <c r="H240" s="232"/>
      <c r="I240" s="232"/>
      <c r="J240" s="232"/>
      <c r="K240" s="232"/>
      <c r="L240" s="232"/>
      <c r="M240" s="232"/>
    </row>
    <row r="241" spans="1:13" x14ac:dyDescent="0.2">
      <c r="A241" s="232"/>
      <c r="B241" s="232"/>
      <c r="C241" s="232"/>
      <c r="D241" s="232"/>
      <c r="E241" s="232"/>
      <c r="F241" s="232"/>
      <c r="G241" s="232"/>
      <c r="H241" s="232"/>
      <c r="I241" s="232"/>
      <c r="J241" s="232"/>
      <c r="K241" s="232"/>
      <c r="L241" s="232"/>
      <c r="M241" s="232"/>
    </row>
    <row r="242" spans="1:13" x14ac:dyDescent="0.2">
      <c r="A242" s="232"/>
      <c r="B242" s="232"/>
      <c r="C242" s="232"/>
      <c r="D242" s="232"/>
      <c r="E242" s="232"/>
      <c r="F242" s="232"/>
      <c r="G242" s="232"/>
      <c r="H242" s="232"/>
      <c r="I242" s="232"/>
      <c r="J242" s="232"/>
      <c r="K242" s="232"/>
      <c r="L242" s="232"/>
      <c r="M242" s="232"/>
    </row>
    <row r="243" spans="1:13" x14ac:dyDescent="0.2">
      <c r="A243" s="232"/>
      <c r="B243" s="232"/>
      <c r="C243" s="232"/>
      <c r="D243" s="232"/>
      <c r="E243" s="232"/>
      <c r="F243" s="232"/>
      <c r="G243" s="232"/>
      <c r="H243" s="232"/>
      <c r="I243" s="232"/>
      <c r="J243" s="232"/>
      <c r="K243" s="232"/>
      <c r="L243" s="232"/>
      <c r="M243" s="232"/>
    </row>
    <row r="244" spans="1:13" x14ac:dyDescent="0.2">
      <c r="A244" s="232"/>
      <c r="B244" s="232"/>
      <c r="C244" s="232"/>
      <c r="D244" s="232"/>
      <c r="E244" s="232"/>
      <c r="F244" s="232"/>
      <c r="G244" s="232"/>
      <c r="H244" s="232"/>
      <c r="I244" s="232"/>
      <c r="J244" s="232"/>
      <c r="K244" s="232"/>
      <c r="L244" s="232"/>
      <c r="M244" s="232"/>
    </row>
    <row r="245" spans="1:13" x14ac:dyDescent="0.2">
      <c r="A245" s="232"/>
      <c r="B245" s="232"/>
      <c r="C245" s="232"/>
      <c r="D245" s="232"/>
      <c r="E245" s="232"/>
      <c r="F245" s="232"/>
      <c r="G245" s="232"/>
      <c r="H245" s="232"/>
      <c r="I245" s="232"/>
      <c r="J245" s="232"/>
      <c r="K245" s="232"/>
      <c r="L245" s="232"/>
      <c r="M245" s="232"/>
    </row>
    <row r="246" spans="1:13" x14ac:dyDescent="0.2">
      <c r="A246" s="232"/>
      <c r="B246" s="232"/>
      <c r="C246" s="232"/>
      <c r="D246" s="232"/>
      <c r="E246" s="232"/>
      <c r="F246" s="232"/>
      <c r="G246" s="232"/>
      <c r="H246" s="232"/>
      <c r="I246" s="232"/>
      <c r="J246" s="232"/>
      <c r="K246" s="232"/>
      <c r="L246" s="232"/>
      <c r="M246" s="232"/>
    </row>
    <row r="247" spans="1:13" x14ac:dyDescent="0.2">
      <c r="A247" s="232"/>
      <c r="B247" s="232"/>
      <c r="C247" s="232"/>
      <c r="D247" s="232"/>
      <c r="E247" s="232"/>
      <c r="F247" s="232"/>
      <c r="G247" s="232"/>
      <c r="H247" s="232"/>
      <c r="I247" s="232"/>
      <c r="J247" s="232"/>
      <c r="K247" s="232"/>
      <c r="L247" s="232"/>
      <c r="M247" s="232"/>
    </row>
    <row r="248" spans="1:13" x14ac:dyDescent="0.2">
      <c r="A248" s="232"/>
      <c r="B248" s="232"/>
      <c r="C248" s="232"/>
      <c r="D248" s="232"/>
      <c r="E248" s="232"/>
      <c r="F248" s="232"/>
      <c r="G248" s="232"/>
      <c r="H248" s="232"/>
      <c r="I248" s="232"/>
      <c r="J248" s="232"/>
      <c r="K248" s="232"/>
      <c r="L248" s="232"/>
      <c r="M248" s="232"/>
    </row>
    <row r="249" spans="1:13" x14ac:dyDescent="0.2">
      <c r="A249" s="232"/>
      <c r="B249" s="232"/>
      <c r="C249" s="232"/>
      <c r="D249" s="232"/>
      <c r="E249" s="232"/>
      <c r="F249" s="232"/>
      <c r="G249" s="232"/>
      <c r="H249" s="232"/>
      <c r="I249" s="232"/>
      <c r="J249" s="232"/>
      <c r="K249" s="232"/>
      <c r="L249" s="232"/>
      <c r="M249" s="232"/>
    </row>
    <row r="250" spans="1:13" x14ac:dyDescent="0.2">
      <c r="A250" s="232"/>
      <c r="B250" s="232"/>
      <c r="C250" s="232"/>
      <c r="D250" s="232"/>
      <c r="E250" s="232"/>
      <c r="F250" s="232"/>
      <c r="G250" s="232"/>
      <c r="H250" s="232"/>
      <c r="I250" s="232"/>
      <c r="J250" s="232"/>
      <c r="K250" s="232"/>
      <c r="L250" s="232"/>
      <c r="M250" s="232"/>
    </row>
    <row r="251" spans="1:13" x14ac:dyDescent="0.2">
      <c r="A251" s="232"/>
      <c r="B251" s="232"/>
      <c r="C251" s="232"/>
      <c r="D251" s="232"/>
      <c r="E251" s="232"/>
      <c r="F251" s="232"/>
      <c r="G251" s="232"/>
      <c r="H251" s="232"/>
      <c r="I251" s="232"/>
      <c r="J251" s="232"/>
      <c r="K251" s="232"/>
      <c r="L251" s="232"/>
      <c r="M251" s="232"/>
    </row>
    <row r="252" spans="1:13" x14ac:dyDescent="0.2">
      <c r="A252" s="232"/>
      <c r="B252" s="232"/>
      <c r="C252" s="232"/>
      <c r="D252" s="232"/>
      <c r="E252" s="232"/>
      <c r="F252" s="232"/>
      <c r="G252" s="232"/>
      <c r="H252" s="232"/>
      <c r="I252" s="232"/>
      <c r="J252" s="232"/>
      <c r="K252" s="232"/>
      <c r="L252" s="232"/>
      <c r="M252" s="232"/>
    </row>
    <row r="253" spans="1:13" x14ac:dyDescent="0.2">
      <c r="A253" s="232"/>
      <c r="B253" s="232"/>
      <c r="C253" s="232"/>
      <c r="D253" s="232"/>
      <c r="E253" s="232"/>
      <c r="F253" s="232"/>
      <c r="G253" s="232"/>
      <c r="H253" s="232"/>
      <c r="I253" s="232"/>
      <c r="J253" s="232"/>
      <c r="K253" s="232"/>
      <c r="L253" s="232"/>
      <c r="M253" s="232"/>
    </row>
    <row r="254" spans="1:13" x14ac:dyDescent="0.2">
      <c r="A254" s="232"/>
      <c r="B254" s="232"/>
      <c r="C254" s="232"/>
      <c r="D254" s="232"/>
      <c r="E254" s="232"/>
      <c r="F254" s="232"/>
      <c r="G254" s="232"/>
      <c r="H254" s="232"/>
      <c r="I254" s="232"/>
      <c r="J254" s="232"/>
      <c r="K254" s="232"/>
      <c r="L254" s="232"/>
      <c r="M254" s="232"/>
    </row>
    <row r="255" spans="1:13" x14ac:dyDescent="0.2">
      <c r="A255" s="232"/>
      <c r="B255" s="232"/>
      <c r="C255" s="232"/>
      <c r="D255" s="232"/>
      <c r="E255" s="232"/>
      <c r="F255" s="232"/>
      <c r="G255" s="232"/>
      <c r="H255" s="232"/>
      <c r="I255" s="232"/>
      <c r="J255" s="232"/>
      <c r="K255" s="232"/>
      <c r="L255" s="232"/>
      <c r="M255" s="232"/>
    </row>
    <row r="256" spans="1:13" x14ac:dyDescent="0.2">
      <c r="A256" s="232"/>
      <c r="B256" s="232"/>
      <c r="C256" s="232"/>
      <c r="D256" s="232"/>
      <c r="E256" s="232"/>
      <c r="F256" s="232"/>
      <c r="G256" s="232"/>
      <c r="H256" s="232"/>
      <c r="I256" s="232"/>
      <c r="J256" s="232"/>
      <c r="K256" s="232"/>
      <c r="L256" s="232"/>
      <c r="M256" s="232"/>
    </row>
    <row r="257" spans="1:13" x14ac:dyDescent="0.2">
      <c r="A257" s="232"/>
      <c r="B257" s="232"/>
      <c r="C257" s="232"/>
      <c r="D257" s="232"/>
      <c r="E257" s="232"/>
      <c r="F257" s="232"/>
      <c r="G257" s="232"/>
      <c r="H257" s="232"/>
      <c r="I257" s="232"/>
      <c r="J257" s="232"/>
      <c r="K257" s="232"/>
      <c r="L257" s="232"/>
      <c r="M257" s="232"/>
    </row>
    <row r="258" spans="1:13" x14ac:dyDescent="0.2">
      <c r="A258" s="232"/>
      <c r="B258" s="232"/>
      <c r="C258" s="232"/>
      <c r="D258" s="232"/>
      <c r="E258" s="232"/>
      <c r="F258" s="232"/>
      <c r="G258" s="232"/>
      <c r="H258" s="232"/>
      <c r="I258" s="232"/>
      <c r="J258" s="232"/>
      <c r="K258" s="232"/>
      <c r="L258" s="232"/>
      <c r="M258" s="232"/>
    </row>
    <row r="259" spans="1:13" x14ac:dyDescent="0.2">
      <c r="A259" s="232"/>
      <c r="B259" s="232"/>
      <c r="C259" s="232"/>
      <c r="D259" s="232"/>
      <c r="E259" s="232"/>
      <c r="F259" s="232"/>
      <c r="G259" s="232"/>
      <c r="H259" s="232"/>
      <c r="I259" s="232"/>
      <c r="J259" s="232"/>
      <c r="K259" s="232"/>
      <c r="L259" s="232"/>
      <c r="M259" s="232"/>
    </row>
    <row r="260" spans="1:13" x14ac:dyDescent="0.2">
      <c r="A260" s="232"/>
      <c r="B260" s="232"/>
      <c r="C260" s="232"/>
      <c r="D260" s="232"/>
      <c r="E260" s="232"/>
      <c r="F260" s="232"/>
      <c r="G260" s="232"/>
      <c r="H260" s="232"/>
      <c r="I260" s="232"/>
      <c r="J260" s="232"/>
      <c r="K260" s="232"/>
      <c r="L260" s="232"/>
      <c r="M260" s="232"/>
    </row>
    <row r="261" spans="1:13" x14ac:dyDescent="0.2">
      <c r="A261" s="232"/>
      <c r="B261" s="232"/>
      <c r="C261" s="232"/>
      <c r="D261" s="232"/>
      <c r="E261" s="232"/>
      <c r="F261" s="232"/>
      <c r="G261" s="232"/>
      <c r="H261" s="232"/>
      <c r="I261" s="232"/>
      <c r="J261" s="232"/>
      <c r="K261" s="232"/>
      <c r="L261" s="232"/>
      <c r="M261" s="232"/>
    </row>
    <row r="262" spans="1:13" x14ac:dyDescent="0.2">
      <c r="A262" s="232"/>
      <c r="B262" s="232"/>
      <c r="C262" s="232"/>
      <c r="D262" s="232"/>
      <c r="E262" s="232"/>
      <c r="F262" s="232"/>
      <c r="G262" s="232"/>
      <c r="H262" s="232"/>
      <c r="I262" s="232"/>
      <c r="J262" s="232"/>
      <c r="K262" s="232"/>
      <c r="L262" s="232"/>
      <c r="M262" s="232"/>
    </row>
    <row r="263" spans="1:13" x14ac:dyDescent="0.2">
      <c r="A263" s="232"/>
      <c r="B263" s="232"/>
      <c r="C263" s="232"/>
      <c r="D263" s="232"/>
      <c r="E263" s="232"/>
      <c r="F263" s="232"/>
      <c r="G263" s="232"/>
      <c r="H263" s="232"/>
      <c r="I263" s="232"/>
      <c r="J263" s="232"/>
      <c r="K263" s="232"/>
      <c r="L263" s="232"/>
      <c r="M263" s="232"/>
    </row>
    <row r="264" spans="1:13" x14ac:dyDescent="0.2">
      <c r="A264" s="232"/>
      <c r="B264" s="232"/>
      <c r="C264" s="232"/>
      <c r="D264" s="232"/>
      <c r="E264" s="232"/>
      <c r="F264" s="232"/>
      <c r="G264" s="232"/>
      <c r="H264" s="232"/>
      <c r="I264" s="232"/>
      <c r="J264" s="232"/>
      <c r="K264" s="232"/>
      <c r="L264" s="232"/>
      <c r="M264" s="232"/>
    </row>
    <row r="265" spans="1:13" x14ac:dyDescent="0.2">
      <c r="A265" s="232"/>
      <c r="B265" s="232"/>
      <c r="C265" s="232"/>
      <c r="D265" s="232"/>
      <c r="E265" s="232"/>
      <c r="F265" s="232"/>
      <c r="G265" s="232"/>
      <c r="H265" s="232"/>
      <c r="I265" s="232"/>
      <c r="J265" s="232"/>
      <c r="K265" s="232"/>
      <c r="L265" s="232"/>
      <c r="M265" s="232"/>
    </row>
    <row r="266" spans="1:13" x14ac:dyDescent="0.2">
      <c r="A266" s="232"/>
      <c r="B266" s="232"/>
      <c r="C266" s="232"/>
      <c r="D266" s="232"/>
      <c r="E266" s="232"/>
      <c r="F266" s="232"/>
      <c r="G266" s="232"/>
      <c r="H266" s="232"/>
      <c r="I266" s="232"/>
      <c r="J266" s="232"/>
      <c r="K266" s="232"/>
      <c r="L266" s="232"/>
      <c r="M266" s="232"/>
    </row>
    <row r="267" spans="1:13" x14ac:dyDescent="0.2">
      <c r="A267" s="232"/>
      <c r="B267" s="232"/>
      <c r="C267" s="232"/>
      <c r="D267" s="232"/>
      <c r="E267" s="232"/>
      <c r="F267" s="232"/>
      <c r="G267" s="232"/>
      <c r="H267" s="232"/>
      <c r="I267" s="232"/>
      <c r="J267" s="232"/>
      <c r="K267" s="232"/>
      <c r="L267" s="232"/>
      <c r="M267" s="232"/>
    </row>
    <row r="268" spans="1:13" x14ac:dyDescent="0.2">
      <c r="A268" s="232"/>
      <c r="B268" s="232"/>
      <c r="C268" s="232"/>
      <c r="D268" s="232"/>
      <c r="E268" s="232"/>
      <c r="F268" s="232"/>
      <c r="G268" s="232"/>
      <c r="H268" s="232"/>
      <c r="I268" s="232"/>
      <c r="J268" s="232"/>
      <c r="K268" s="232"/>
      <c r="L268" s="232"/>
      <c r="M268" s="232"/>
    </row>
    <row r="269" spans="1:13" x14ac:dyDescent="0.2">
      <c r="A269" s="232"/>
      <c r="B269" s="232"/>
      <c r="C269" s="232"/>
      <c r="D269" s="232"/>
      <c r="E269" s="232"/>
      <c r="F269" s="232"/>
      <c r="G269" s="232"/>
      <c r="H269" s="232"/>
      <c r="I269" s="232"/>
      <c r="J269" s="232"/>
      <c r="K269" s="232"/>
      <c r="L269" s="232"/>
      <c r="M269" s="232"/>
    </row>
    <row r="270" spans="1:13" x14ac:dyDescent="0.2">
      <c r="A270" s="232"/>
      <c r="B270" s="232"/>
      <c r="C270" s="232"/>
      <c r="D270" s="232"/>
      <c r="E270" s="232"/>
      <c r="F270" s="232"/>
      <c r="G270" s="232"/>
      <c r="H270" s="232"/>
      <c r="I270" s="232"/>
      <c r="J270" s="232"/>
      <c r="K270" s="232"/>
      <c r="L270" s="232"/>
      <c r="M270" s="232"/>
    </row>
    <row r="271" spans="1:13" x14ac:dyDescent="0.2">
      <c r="A271" s="232"/>
      <c r="B271" s="232"/>
      <c r="C271" s="232"/>
      <c r="D271" s="232"/>
      <c r="E271" s="232"/>
      <c r="F271" s="232"/>
      <c r="G271" s="232"/>
      <c r="H271" s="232"/>
      <c r="I271" s="232"/>
      <c r="J271" s="232"/>
      <c r="K271" s="232"/>
      <c r="L271" s="232"/>
      <c r="M271" s="232"/>
    </row>
    <row r="272" spans="1:13" x14ac:dyDescent="0.2">
      <c r="A272" s="232"/>
      <c r="B272" s="232"/>
      <c r="C272" s="232"/>
      <c r="D272" s="232"/>
      <c r="E272" s="232"/>
      <c r="F272" s="232"/>
      <c r="G272" s="232"/>
      <c r="H272" s="232"/>
      <c r="I272" s="232"/>
      <c r="J272" s="232"/>
      <c r="K272" s="232"/>
      <c r="L272" s="232"/>
      <c r="M272" s="232"/>
    </row>
    <row r="273" spans="1:13" x14ac:dyDescent="0.2">
      <c r="A273" s="232"/>
      <c r="B273" s="232"/>
      <c r="C273" s="232"/>
      <c r="D273" s="232"/>
      <c r="E273" s="232"/>
      <c r="F273" s="232"/>
      <c r="G273" s="232"/>
      <c r="H273" s="232"/>
      <c r="I273" s="232"/>
      <c r="J273" s="232"/>
      <c r="K273" s="232"/>
      <c r="L273" s="232"/>
      <c r="M273" s="232"/>
    </row>
    <row r="274" spans="1:13" x14ac:dyDescent="0.2">
      <c r="A274" s="232"/>
      <c r="B274" s="232"/>
      <c r="C274" s="232"/>
      <c r="D274" s="232"/>
      <c r="E274" s="232"/>
      <c r="F274" s="232"/>
      <c r="G274" s="232"/>
      <c r="H274" s="232"/>
      <c r="I274" s="232"/>
      <c r="J274" s="232"/>
      <c r="K274" s="232"/>
      <c r="L274" s="232"/>
      <c r="M274" s="232"/>
    </row>
    <row r="275" spans="1:13" x14ac:dyDescent="0.2">
      <c r="A275" s="232"/>
      <c r="B275" s="232"/>
      <c r="C275" s="232"/>
      <c r="D275" s="232"/>
      <c r="E275" s="232"/>
      <c r="F275" s="232"/>
      <c r="G275" s="232"/>
      <c r="H275" s="232"/>
      <c r="I275" s="232"/>
      <c r="J275" s="232"/>
      <c r="K275" s="232"/>
      <c r="L275" s="232"/>
      <c r="M275" s="232"/>
    </row>
    <row r="276" spans="1:13" x14ac:dyDescent="0.2">
      <c r="A276" s="232"/>
      <c r="B276" s="232"/>
      <c r="C276" s="232"/>
      <c r="D276" s="232"/>
      <c r="E276" s="232"/>
      <c r="F276" s="232"/>
      <c r="G276" s="232"/>
      <c r="H276" s="232"/>
      <c r="I276" s="232"/>
      <c r="J276" s="232"/>
      <c r="K276" s="232"/>
      <c r="L276" s="232"/>
      <c r="M276" s="232"/>
    </row>
    <row r="277" spans="1:13" x14ac:dyDescent="0.2">
      <c r="A277" s="232"/>
      <c r="B277" s="232"/>
      <c r="C277" s="232"/>
      <c r="D277" s="232"/>
      <c r="E277" s="232"/>
      <c r="F277" s="232"/>
      <c r="G277" s="232"/>
      <c r="H277" s="232"/>
      <c r="I277" s="232"/>
      <c r="J277" s="232"/>
      <c r="K277" s="232"/>
      <c r="L277" s="232"/>
      <c r="M277" s="232"/>
    </row>
  </sheetData>
  <phoneticPr fontId="9" type="noConversion"/>
  <pageMargins left="0.75" right="0.75" top="1" bottom="1" header="0.5" footer="0.5"/>
  <pageSetup paperSize="9" scale="75" firstPageNumber="0" orientation="portrait" useFirstPageNumber="1" horizontalDpi="4294967292" r:id="rId1"/>
  <headerFooter alignWithMargins="0">
    <oddFooter>&amp;RPagina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3"/>
  <sheetViews>
    <sheetView workbookViewId="0">
      <selection activeCell="N20" sqref="N20"/>
    </sheetView>
  </sheetViews>
  <sheetFormatPr defaultColWidth="8.85546875" defaultRowHeight="12.75" x14ac:dyDescent="0.2"/>
  <cols>
    <col min="1" max="1" width="32.85546875" style="76" customWidth="1"/>
    <col min="2" max="2" width="11.7109375" style="76" customWidth="1"/>
    <col min="3" max="3" width="8.28515625" style="76" bestFit="1" customWidth="1"/>
    <col min="4" max="4" width="12.42578125" style="76" bestFit="1" customWidth="1"/>
    <col min="5" max="5" width="2.7109375" style="76" customWidth="1"/>
    <col min="6" max="6" width="11.85546875" style="76" bestFit="1" customWidth="1"/>
    <col min="7" max="7" width="2.7109375" style="76" customWidth="1"/>
    <col min="8" max="8" width="8" style="76" bestFit="1" customWidth="1"/>
    <col min="9" max="9" width="46.7109375" style="76" bestFit="1" customWidth="1"/>
    <col min="10" max="10" width="8.28515625" style="76" bestFit="1" customWidth="1"/>
    <col min="11" max="11" width="2.7109375" style="76" bestFit="1" customWidth="1"/>
    <col min="12" max="12" width="11.42578125" style="76" bestFit="1" customWidth="1"/>
    <col min="13" max="13" width="2.7109375" style="76" bestFit="1" customWidth="1"/>
    <col min="14" max="14" width="11.85546875" style="76" bestFit="1" customWidth="1"/>
    <col min="15" max="16384" width="8.85546875" style="76"/>
  </cols>
  <sheetData>
    <row r="1" spans="1:15" ht="15.75" x14ac:dyDescent="0.25">
      <c r="A1" s="75" t="s">
        <v>521</v>
      </c>
    </row>
    <row r="2" spans="1:15" ht="15.75" x14ac:dyDescent="0.25">
      <c r="A2" s="77"/>
      <c r="B2" s="78"/>
      <c r="C2" s="78"/>
      <c r="D2" s="78"/>
      <c r="E2" s="78"/>
      <c r="F2" s="78"/>
      <c r="G2" s="78"/>
      <c r="H2" s="78"/>
      <c r="I2" s="78"/>
      <c r="J2" s="78"/>
      <c r="K2" s="78"/>
      <c r="L2" s="78"/>
      <c r="M2" s="78"/>
      <c r="N2" s="78"/>
    </row>
    <row r="3" spans="1:15" ht="15.75" x14ac:dyDescent="0.25">
      <c r="A3" s="79"/>
      <c r="B3" s="80" t="s">
        <v>248</v>
      </c>
      <c r="C3" s="80"/>
      <c r="D3" s="80"/>
      <c r="E3" s="80"/>
      <c r="F3" s="80"/>
      <c r="G3" s="81"/>
      <c r="H3" s="81"/>
      <c r="I3" s="82" t="s">
        <v>348</v>
      </c>
      <c r="J3" s="81"/>
      <c r="K3" s="81"/>
      <c r="L3" s="81"/>
      <c r="M3" s="81"/>
      <c r="N3" s="81"/>
    </row>
    <row r="4" spans="1:15" ht="12.75" customHeight="1" x14ac:dyDescent="0.2">
      <c r="A4" s="78"/>
      <c r="B4" s="78"/>
      <c r="C4" s="78"/>
      <c r="D4" s="78"/>
      <c r="E4" s="78"/>
      <c r="F4" s="78"/>
      <c r="H4" s="78"/>
      <c r="I4" s="78"/>
      <c r="J4" s="78"/>
      <c r="K4" s="78"/>
      <c r="L4" s="78"/>
      <c r="M4" s="81"/>
      <c r="N4" s="78"/>
    </row>
    <row r="5" spans="1:15" x14ac:dyDescent="0.2">
      <c r="B5" s="83" t="s">
        <v>152</v>
      </c>
      <c r="C5" s="83" t="s">
        <v>152</v>
      </c>
      <c r="D5" s="83" t="s">
        <v>155</v>
      </c>
      <c r="E5" s="83"/>
      <c r="F5" s="83" t="s">
        <v>157</v>
      </c>
      <c r="G5" s="83"/>
      <c r="H5" s="83" t="s">
        <v>647</v>
      </c>
      <c r="I5" s="83" t="s">
        <v>159</v>
      </c>
      <c r="J5" s="83" t="s">
        <v>244</v>
      </c>
      <c r="K5" s="83"/>
      <c r="L5" s="83" t="s">
        <v>157</v>
      </c>
      <c r="M5" s="83"/>
      <c r="N5" s="83" t="s">
        <v>303</v>
      </c>
    </row>
    <row r="6" spans="1:15" ht="12.75" customHeight="1" x14ac:dyDescent="0.2">
      <c r="B6" s="83" t="s">
        <v>153</v>
      </c>
      <c r="C6" s="83" t="s">
        <v>158</v>
      </c>
      <c r="D6" s="83" t="s">
        <v>156</v>
      </c>
      <c r="E6" s="83"/>
      <c r="F6" s="83"/>
      <c r="G6" s="83"/>
      <c r="H6" s="83"/>
      <c r="I6" s="83" t="s">
        <v>153</v>
      </c>
      <c r="J6" s="83"/>
      <c r="K6" s="83"/>
      <c r="L6" s="83" t="s">
        <v>160</v>
      </c>
      <c r="M6" s="83"/>
      <c r="N6" s="83" t="s">
        <v>162</v>
      </c>
    </row>
    <row r="7" spans="1:15" ht="12.75" customHeight="1" x14ac:dyDescent="0.2">
      <c r="A7" s="78"/>
      <c r="B7" s="84"/>
      <c r="C7" s="84"/>
      <c r="D7" s="84" t="s">
        <v>154</v>
      </c>
      <c r="E7" s="84"/>
      <c r="F7" s="84"/>
      <c r="G7" s="84"/>
      <c r="H7" s="84"/>
      <c r="I7" s="84" t="s">
        <v>95</v>
      </c>
      <c r="J7" s="84"/>
      <c r="K7" s="84"/>
      <c r="L7" s="84" t="s">
        <v>161</v>
      </c>
      <c r="M7" s="84"/>
      <c r="N7" s="84" t="s">
        <v>240</v>
      </c>
      <c r="O7" s="81"/>
    </row>
    <row r="8" spans="1:15" x14ac:dyDescent="0.2">
      <c r="A8" s="85"/>
      <c r="B8" s="235" t="s">
        <v>66</v>
      </c>
      <c r="C8" s="235" t="s">
        <v>66</v>
      </c>
      <c r="D8" s="235" t="s">
        <v>66</v>
      </c>
      <c r="E8" s="89"/>
      <c r="F8" s="235" t="s">
        <v>66</v>
      </c>
      <c r="G8" s="89"/>
      <c r="H8" s="235" t="s">
        <v>66</v>
      </c>
      <c r="I8" s="235" t="s">
        <v>66</v>
      </c>
      <c r="J8" s="235" t="s">
        <v>66</v>
      </c>
      <c r="K8" s="89"/>
      <c r="L8" s="235" t="s">
        <v>66</v>
      </c>
      <c r="M8" s="89"/>
      <c r="N8" s="235" t="s">
        <v>66</v>
      </c>
      <c r="O8" s="81"/>
    </row>
    <row r="9" spans="1:15" x14ac:dyDescent="0.2">
      <c r="O9" s="81"/>
    </row>
    <row r="10" spans="1:15" x14ac:dyDescent="0.2">
      <c r="A10" s="76" t="s">
        <v>437</v>
      </c>
      <c r="B10" s="353">
        <v>2.5000000000000001E-2</v>
      </c>
      <c r="C10" s="353">
        <v>0.1</v>
      </c>
      <c r="D10" s="353">
        <v>2.5000000000000001E-2</v>
      </c>
      <c r="E10" s="307"/>
      <c r="F10" s="307"/>
      <c r="G10" s="307"/>
      <c r="H10" s="354">
        <v>0.1</v>
      </c>
      <c r="I10" s="354">
        <v>0.05</v>
      </c>
      <c r="J10" s="354" t="s">
        <v>45</v>
      </c>
      <c r="K10" s="307"/>
      <c r="L10" s="307"/>
      <c r="M10" s="307"/>
      <c r="N10" s="307"/>
      <c r="O10" s="81"/>
    </row>
    <row r="11" spans="1:15" x14ac:dyDescent="0.2">
      <c r="N11" s="709" t="s">
        <v>45</v>
      </c>
    </row>
    <row r="12" spans="1:15" ht="6.95" customHeight="1" x14ac:dyDescent="0.2"/>
    <row r="13" spans="1:15" x14ac:dyDescent="0.2">
      <c r="A13" s="86" t="s">
        <v>504</v>
      </c>
      <c r="B13" s="709" t="s">
        <v>45</v>
      </c>
      <c r="C13" s="709" t="s">
        <v>45</v>
      </c>
      <c r="D13" s="709" t="s">
        <v>45</v>
      </c>
      <c r="E13" s="709" t="s">
        <v>45</v>
      </c>
      <c r="F13" s="709" t="s">
        <v>45</v>
      </c>
      <c r="G13" s="709" t="s">
        <v>45</v>
      </c>
      <c r="H13" s="709" t="s">
        <v>45</v>
      </c>
      <c r="I13" s="709" t="s">
        <v>45</v>
      </c>
      <c r="J13" s="709" t="s">
        <v>45</v>
      </c>
      <c r="K13" s="709" t="s">
        <v>45</v>
      </c>
      <c r="L13" s="709" t="s">
        <v>45</v>
      </c>
      <c r="M13" s="709" t="s">
        <v>45</v>
      </c>
      <c r="N13" s="709" t="s">
        <v>45</v>
      </c>
    </row>
    <row r="14" spans="1:15" ht="6.95" customHeight="1" x14ac:dyDescent="0.2">
      <c r="B14" s="709" t="s">
        <v>45</v>
      </c>
      <c r="C14" s="709" t="s">
        <v>45</v>
      </c>
      <c r="D14" s="709" t="s">
        <v>45</v>
      </c>
      <c r="E14" s="709" t="s">
        <v>45</v>
      </c>
      <c r="F14" s="709" t="s">
        <v>45</v>
      </c>
      <c r="G14" s="709" t="s">
        <v>45</v>
      </c>
      <c r="H14" s="709" t="s">
        <v>45</v>
      </c>
      <c r="I14" s="709" t="s">
        <v>45</v>
      </c>
      <c r="J14" s="709" t="s">
        <v>45</v>
      </c>
      <c r="K14" s="709" t="s">
        <v>45</v>
      </c>
      <c r="L14" s="709" t="s">
        <v>45</v>
      </c>
      <c r="M14" s="709" t="s">
        <v>45</v>
      </c>
      <c r="N14" s="709" t="s">
        <v>45</v>
      </c>
    </row>
    <row r="15" spans="1:15" x14ac:dyDescent="0.2">
      <c r="A15" s="76" t="s">
        <v>429</v>
      </c>
      <c r="B15" s="710">
        <v>783583</v>
      </c>
      <c r="C15" s="710" t="s">
        <v>45</v>
      </c>
      <c r="D15" s="710">
        <v>3778</v>
      </c>
      <c r="E15" s="709" t="s">
        <v>45</v>
      </c>
      <c r="F15" s="711">
        <v>787360</v>
      </c>
      <c r="G15" s="709" t="s">
        <v>45</v>
      </c>
      <c r="H15" s="710" t="s">
        <v>45</v>
      </c>
      <c r="I15" s="710" t="s">
        <v>45</v>
      </c>
      <c r="J15" s="710" t="s">
        <v>45</v>
      </c>
      <c r="K15" s="709" t="s">
        <v>45</v>
      </c>
      <c r="L15" s="711" t="s">
        <v>45</v>
      </c>
      <c r="M15" s="709" t="s">
        <v>45</v>
      </c>
      <c r="N15" s="711">
        <v>787360</v>
      </c>
    </row>
    <row r="16" spans="1:15" ht="6.95" customHeight="1" x14ac:dyDescent="0.2">
      <c r="B16" s="712" t="s">
        <v>45</v>
      </c>
      <c r="C16" s="712" t="s">
        <v>45</v>
      </c>
      <c r="D16" s="712" t="s">
        <v>45</v>
      </c>
      <c r="E16" s="709" t="s">
        <v>45</v>
      </c>
      <c r="F16" s="709" t="s">
        <v>45</v>
      </c>
      <c r="G16" s="709" t="s">
        <v>45</v>
      </c>
      <c r="H16" s="712" t="s">
        <v>45</v>
      </c>
      <c r="I16" s="712" t="s">
        <v>45</v>
      </c>
      <c r="J16" s="712" t="s">
        <v>45</v>
      </c>
      <c r="K16" s="709" t="s">
        <v>45</v>
      </c>
      <c r="L16" s="709" t="s">
        <v>45</v>
      </c>
      <c r="M16" s="709" t="s">
        <v>45</v>
      </c>
      <c r="N16" s="709" t="s">
        <v>45</v>
      </c>
    </row>
    <row r="17" spans="1:14" x14ac:dyDescent="0.2">
      <c r="A17" s="76" t="s">
        <v>396</v>
      </c>
      <c r="B17" s="710">
        <v>433903</v>
      </c>
      <c r="C17" s="710" t="s">
        <v>45</v>
      </c>
      <c r="D17" s="710">
        <v>1090</v>
      </c>
      <c r="E17" s="709" t="s">
        <v>45</v>
      </c>
      <c r="F17" s="711">
        <v>434992</v>
      </c>
      <c r="G17" s="709" t="s">
        <v>45</v>
      </c>
      <c r="H17" s="710" t="s">
        <v>45</v>
      </c>
      <c r="I17" s="710" t="s">
        <v>45</v>
      </c>
      <c r="J17" s="710" t="s">
        <v>45</v>
      </c>
      <c r="K17" s="709" t="s">
        <v>45</v>
      </c>
      <c r="L17" s="711" t="s">
        <v>45</v>
      </c>
      <c r="M17" s="709" t="s">
        <v>45</v>
      </c>
      <c r="N17" s="711">
        <v>434992</v>
      </c>
    </row>
    <row r="18" spans="1:14" ht="6.95" customHeight="1" x14ac:dyDescent="0.2">
      <c r="B18" s="713" t="s">
        <v>45</v>
      </c>
      <c r="C18" s="713" t="s">
        <v>45</v>
      </c>
      <c r="D18" s="713" t="s">
        <v>45</v>
      </c>
      <c r="E18" s="713" t="s">
        <v>45</v>
      </c>
      <c r="F18" s="713" t="s">
        <v>45</v>
      </c>
      <c r="G18" s="713" t="s">
        <v>45</v>
      </c>
      <c r="H18" s="713" t="s">
        <v>45</v>
      </c>
      <c r="I18" s="713" t="s">
        <v>45</v>
      </c>
      <c r="J18" s="713" t="s">
        <v>45</v>
      </c>
      <c r="K18" s="713" t="s">
        <v>45</v>
      </c>
      <c r="L18" s="713" t="s">
        <v>45</v>
      </c>
      <c r="M18" s="713" t="s">
        <v>45</v>
      </c>
      <c r="N18" s="713" t="s">
        <v>45</v>
      </c>
    </row>
    <row r="19" spans="1:14" x14ac:dyDescent="0.2">
      <c r="A19" s="76" t="s">
        <v>431</v>
      </c>
      <c r="B19" s="714">
        <v>349680</v>
      </c>
      <c r="C19" s="714" t="s">
        <v>45</v>
      </c>
      <c r="D19" s="714">
        <v>2688</v>
      </c>
      <c r="E19" s="709" t="s">
        <v>45</v>
      </c>
      <c r="F19" s="714">
        <v>352368</v>
      </c>
      <c r="G19" s="709" t="s">
        <v>45</v>
      </c>
      <c r="H19" s="714" t="s">
        <v>45</v>
      </c>
      <c r="I19" s="714" t="s">
        <v>45</v>
      </c>
      <c r="J19" s="714" t="s">
        <v>45</v>
      </c>
      <c r="K19" s="709" t="s">
        <v>45</v>
      </c>
      <c r="L19" s="714" t="s">
        <v>45</v>
      </c>
      <c r="M19" s="709" t="s">
        <v>45</v>
      </c>
      <c r="N19" s="714">
        <v>352368</v>
      </c>
    </row>
    <row r="20" spans="1:14" x14ac:dyDescent="0.2">
      <c r="B20" s="709" t="s">
        <v>45</v>
      </c>
      <c r="C20" s="709" t="s">
        <v>45</v>
      </c>
      <c r="D20" s="709" t="s">
        <v>45</v>
      </c>
      <c r="E20" s="709" t="s">
        <v>45</v>
      </c>
      <c r="F20" s="709" t="s">
        <v>45</v>
      </c>
      <c r="G20" s="709" t="s">
        <v>45</v>
      </c>
      <c r="H20" s="709" t="s">
        <v>45</v>
      </c>
      <c r="I20" s="709" t="s">
        <v>45</v>
      </c>
      <c r="J20" s="709" t="s">
        <v>45</v>
      </c>
      <c r="K20" s="709" t="s">
        <v>45</v>
      </c>
      <c r="L20" s="709" t="s">
        <v>45</v>
      </c>
      <c r="M20" s="709" t="s">
        <v>45</v>
      </c>
      <c r="N20" s="709" t="s">
        <v>45</v>
      </c>
    </row>
    <row r="21" spans="1:14" ht="9" customHeight="1" x14ac:dyDescent="0.2">
      <c r="B21" s="709" t="s">
        <v>45</v>
      </c>
      <c r="C21" s="709" t="s">
        <v>45</v>
      </c>
      <c r="D21" s="709" t="s">
        <v>45</v>
      </c>
      <c r="E21" s="709" t="s">
        <v>45</v>
      </c>
      <c r="F21" s="709" t="s">
        <v>45</v>
      </c>
      <c r="G21" s="709" t="s">
        <v>45</v>
      </c>
      <c r="H21" s="709" t="s">
        <v>45</v>
      </c>
      <c r="I21" s="709" t="s">
        <v>45</v>
      </c>
      <c r="J21" s="709" t="s">
        <v>45</v>
      </c>
      <c r="K21" s="709" t="s">
        <v>45</v>
      </c>
      <c r="L21" s="709" t="s">
        <v>45</v>
      </c>
      <c r="M21" s="709" t="s">
        <v>45</v>
      </c>
      <c r="N21" s="709" t="s">
        <v>45</v>
      </c>
    </row>
    <row r="22" spans="1:14" x14ac:dyDescent="0.2">
      <c r="A22" s="86" t="s">
        <v>148</v>
      </c>
      <c r="B22" s="709" t="s">
        <v>45</v>
      </c>
      <c r="C22" s="709" t="s">
        <v>45</v>
      </c>
      <c r="D22" s="709" t="s">
        <v>45</v>
      </c>
      <c r="E22" s="709" t="s">
        <v>45</v>
      </c>
      <c r="F22" s="709" t="s">
        <v>45</v>
      </c>
      <c r="G22" s="709" t="s">
        <v>45</v>
      </c>
      <c r="H22" s="709" t="s">
        <v>45</v>
      </c>
      <c r="I22" s="709" t="s">
        <v>45</v>
      </c>
      <c r="J22" s="709" t="s">
        <v>45</v>
      </c>
      <c r="K22" s="709" t="s">
        <v>45</v>
      </c>
      <c r="L22" s="709" t="s">
        <v>45</v>
      </c>
      <c r="M22" s="709" t="s">
        <v>45</v>
      </c>
      <c r="N22" s="709" t="s">
        <v>45</v>
      </c>
    </row>
    <row r="23" spans="1:14" ht="6.95" customHeight="1" x14ac:dyDescent="0.2">
      <c r="B23" s="709" t="s">
        <v>45</v>
      </c>
      <c r="C23" s="709" t="s">
        <v>45</v>
      </c>
      <c r="D23" s="709" t="s">
        <v>45</v>
      </c>
      <c r="E23" s="709" t="s">
        <v>45</v>
      </c>
      <c r="F23" s="709" t="s">
        <v>45</v>
      </c>
      <c r="G23" s="709" t="s">
        <v>45</v>
      </c>
      <c r="H23" s="709" t="s">
        <v>45</v>
      </c>
      <c r="I23" s="709" t="s">
        <v>45</v>
      </c>
      <c r="J23" s="709" t="s">
        <v>45</v>
      </c>
      <c r="K23" s="709" t="s">
        <v>45</v>
      </c>
      <c r="L23" s="709" t="s">
        <v>45</v>
      </c>
      <c r="M23" s="709" t="s">
        <v>45</v>
      </c>
      <c r="N23" s="709" t="s">
        <v>45</v>
      </c>
    </row>
    <row r="24" spans="1:14" x14ac:dyDescent="0.2">
      <c r="A24" s="76" t="s">
        <v>149</v>
      </c>
      <c r="B24" s="710">
        <v>60790</v>
      </c>
      <c r="C24" s="710" t="s">
        <v>45</v>
      </c>
      <c r="D24" s="710" t="s">
        <v>45</v>
      </c>
      <c r="E24" s="709" t="s">
        <v>45</v>
      </c>
      <c r="F24" s="711">
        <v>60790</v>
      </c>
      <c r="G24" s="709" t="s">
        <v>45</v>
      </c>
      <c r="H24" s="710" t="s">
        <v>45</v>
      </c>
      <c r="I24" s="710" t="s">
        <v>45</v>
      </c>
      <c r="J24" s="710" t="s">
        <v>45</v>
      </c>
      <c r="K24" s="709" t="s">
        <v>45</v>
      </c>
      <c r="L24" s="711" t="s">
        <v>45</v>
      </c>
      <c r="M24" s="709" t="s">
        <v>45</v>
      </c>
      <c r="N24" s="711">
        <v>60790</v>
      </c>
    </row>
    <row r="25" spans="1:14" ht="6.95" customHeight="1" x14ac:dyDescent="0.2">
      <c r="B25" s="712" t="s">
        <v>45</v>
      </c>
      <c r="C25" s="712" t="s">
        <v>45</v>
      </c>
      <c r="D25" s="712" t="s">
        <v>45</v>
      </c>
      <c r="E25" s="709" t="s">
        <v>45</v>
      </c>
      <c r="F25" s="709" t="s">
        <v>45</v>
      </c>
      <c r="G25" s="709" t="s">
        <v>45</v>
      </c>
      <c r="H25" s="712" t="s">
        <v>45</v>
      </c>
      <c r="I25" s="712" t="s">
        <v>45</v>
      </c>
      <c r="J25" s="712" t="s">
        <v>45</v>
      </c>
      <c r="K25" s="709" t="s">
        <v>45</v>
      </c>
      <c r="L25" s="709" t="s">
        <v>45</v>
      </c>
      <c r="M25" s="709" t="s">
        <v>45</v>
      </c>
      <c r="N25" s="709" t="s">
        <v>45</v>
      </c>
    </row>
    <row r="26" spans="1:14" x14ac:dyDescent="0.2">
      <c r="A26" s="76" t="s">
        <v>430</v>
      </c>
      <c r="B26" s="710">
        <v>19843</v>
      </c>
      <c r="C26" s="710" t="s">
        <v>45</v>
      </c>
      <c r="D26" s="710">
        <v>94</v>
      </c>
      <c r="E26" s="709" t="s">
        <v>45</v>
      </c>
      <c r="F26" s="711">
        <v>19937</v>
      </c>
      <c r="G26" s="709" t="s">
        <v>45</v>
      </c>
      <c r="H26" s="710" t="s">
        <v>45</v>
      </c>
      <c r="I26" s="710" t="s">
        <v>45</v>
      </c>
      <c r="J26" s="710" t="s">
        <v>45</v>
      </c>
      <c r="K26" s="709" t="s">
        <v>45</v>
      </c>
      <c r="L26" s="711" t="s">
        <v>45</v>
      </c>
      <c r="M26" s="709" t="s">
        <v>45</v>
      </c>
      <c r="N26" s="711">
        <v>19937</v>
      </c>
    </row>
    <row r="27" spans="1:14" ht="10.5" customHeight="1" x14ac:dyDescent="0.2">
      <c r="B27" s="712" t="s">
        <v>45</v>
      </c>
      <c r="C27" s="712" t="s">
        <v>45</v>
      </c>
      <c r="D27" s="712" t="s">
        <v>45</v>
      </c>
      <c r="E27" s="709" t="s">
        <v>45</v>
      </c>
      <c r="F27" s="709" t="s">
        <v>45</v>
      </c>
      <c r="G27" s="709" t="s">
        <v>45</v>
      </c>
      <c r="H27" s="712" t="s">
        <v>45</v>
      </c>
      <c r="I27" s="712" t="s">
        <v>45</v>
      </c>
      <c r="J27" s="712" t="s">
        <v>45</v>
      </c>
      <c r="K27" s="709" t="s">
        <v>45</v>
      </c>
      <c r="L27" s="709" t="s">
        <v>45</v>
      </c>
      <c r="M27" s="709" t="s">
        <v>45</v>
      </c>
      <c r="N27" s="709" t="s">
        <v>45</v>
      </c>
    </row>
    <row r="28" spans="1:14" ht="7.5" customHeight="1" x14ac:dyDescent="0.2">
      <c r="B28" s="712" t="s">
        <v>45</v>
      </c>
      <c r="C28" s="712" t="s">
        <v>45</v>
      </c>
      <c r="D28" s="712" t="s">
        <v>45</v>
      </c>
      <c r="E28" s="709" t="s">
        <v>45</v>
      </c>
      <c r="F28" s="709" t="s">
        <v>45</v>
      </c>
      <c r="G28" s="709" t="s">
        <v>45</v>
      </c>
      <c r="H28" s="712" t="s">
        <v>45</v>
      </c>
      <c r="I28" s="712" t="s">
        <v>45</v>
      </c>
      <c r="J28" s="712" t="s">
        <v>45</v>
      </c>
      <c r="K28" s="709" t="s">
        <v>45</v>
      </c>
      <c r="L28" s="709" t="s">
        <v>45</v>
      </c>
      <c r="M28" s="709" t="s">
        <v>45</v>
      </c>
      <c r="N28" s="709" t="s">
        <v>45</v>
      </c>
    </row>
    <row r="29" spans="1:14" x14ac:dyDescent="0.2">
      <c r="A29" s="88" t="s">
        <v>151</v>
      </c>
      <c r="B29" s="712" t="s">
        <v>45</v>
      </c>
      <c r="C29" s="712" t="s">
        <v>45</v>
      </c>
      <c r="D29" s="712" t="s">
        <v>45</v>
      </c>
      <c r="E29" s="709" t="s">
        <v>45</v>
      </c>
      <c r="F29" s="709" t="s">
        <v>45</v>
      </c>
      <c r="G29" s="709" t="s">
        <v>45</v>
      </c>
      <c r="H29" s="712" t="s">
        <v>45</v>
      </c>
      <c r="I29" s="712" t="s">
        <v>45</v>
      </c>
      <c r="J29" s="712" t="s">
        <v>45</v>
      </c>
      <c r="K29" s="709" t="s">
        <v>45</v>
      </c>
      <c r="L29" s="709" t="s">
        <v>45</v>
      </c>
      <c r="M29" s="709" t="s">
        <v>45</v>
      </c>
      <c r="N29" s="709" t="s">
        <v>45</v>
      </c>
    </row>
    <row r="30" spans="1:14" ht="6.95" customHeight="1" x14ac:dyDescent="0.2">
      <c r="B30" s="712" t="s">
        <v>45</v>
      </c>
      <c r="C30" s="712" t="s">
        <v>45</v>
      </c>
      <c r="D30" s="712" t="s">
        <v>45</v>
      </c>
      <c r="E30" s="709" t="s">
        <v>45</v>
      </c>
      <c r="F30" s="709" t="s">
        <v>45</v>
      </c>
      <c r="G30" s="709" t="s">
        <v>45</v>
      </c>
      <c r="H30" s="712" t="s">
        <v>45</v>
      </c>
      <c r="I30" s="712" t="s">
        <v>45</v>
      </c>
      <c r="J30" s="712" t="s">
        <v>45</v>
      </c>
      <c r="K30" s="709" t="s">
        <v>45</v>
      </c>
      <c r="L30" s="709" t="s">
        <v>45</v>
      </c>
      <c r="M30" s="709" t="s">
        <v>45</v>
      </c>
      <c r="N30" s="709" t="s">
        <v>45</v>
      </c>
    </row>
    <row r="31" spans="1:14" x14ac:dyDescent="0.2">
      <c r="A31" s="76" t="s">
        <v>429</v>
      </c>
      <c r="B31" s="710" t="s">
        <v>45</v>
      </c>
      <c r="C31" s="710" t="s">
        <v>45</v>
      </c>
      <c r="D31" s="710" t="s">
        <v>45</v>
      </c>
      <c r="E31" s="709" t="s">
        <v>45</v>
      </c>
      <c r="F31" s="711" t="s">
        <v>45</v>
      </c>
      <c r="G31" s="709" t="s">
        <v>45</v>
      </c>
      <c r="H31" s="710" t="s">
        <v>45</v>
      </c>
      <c r="I31" s="710" t="s">
        <v>45</v>
      </c>
      <c r="J31" s="710" t="s">
        <v>45</v>
      </c>
      <c r="K31" s="709" t="s">
        <v>45</v>
      </c>
      <c r="L31" s="711" t="s">
        <v>45</v>
      </c>
      <c r="M31" s="709" t="s">
        <v>45</v>
      </c>
      <c r="N31" s="711" t="s">
        <v>45</v>
      </c>
    </row>
    <row r="32" spans="1:14" ht="6.95" customHeight="1" x14ac:dyDescent="0.2">
      <c r="B32" s="712" t="s">
        <v>45</v>
      </c>
      <c r="C32" s="712" t="s">
        <v>45</v>
      </c>
      <c r="D32" s="712" t="s">
        <v>45</v>
      </c>
      <c r="E32" s="709" t="s">
        <v>45</v>
      </c>
      <c r="F32" s="709" t="s">
        <v>45</v>
      </c>
      <c r="G32" s="709" t="s">
        <v>45</v>
      </c>
      <c r="H32" s="712" t="s">
        <v>45</v>
      </c>
      <c r="I32" s="712" t="s">
        <v>45</v>
      </c>
      <c r="J32" s="712" t="s">
        <v>45</v>
      </c>
      <c r="K32" s="709" t="s">
        <v>45</v>
      </c>
      <c r="L32" s="709" t="s">
        <v>45</v>
      </c>
      <c r="M32" s="709" t="s">
        <v>45</v>
      </c>
      <c r="N32" s="709" t="s">
        <v>45</v>
      </c>
    </row>
    <row r="33" spans="1:14" x14ac:dyDescent="0.2">
      <c r="A33" s="76" t="s">
        <v>430</v>
      </c>
      <c r="B33" s="710" t="s">
        <v>45</v>
      </c>
      <c r="C33" s="710" t="s">
        <v>45</v>
      </c>
      <c r="D33" s="710" t="s">
        <v>45</v>
      </c>
      <c r="E33" s="709" t="s">
        <v>45</v>
      </c>
      <c r="F33" s="711" t="s">
        <v>45</v>
      </c>
      <c r="G33" s="709" t="s">
        <v>45</v>
      </c>
      <c r="H33" s="710" t="s">
        <v>45</v>
      </c>
      <c r="I33" s="710" t="s">
        <v>45</v>
      </c>
      <c r="J33" s="710" t="s">
        <v>45</v>
      </c>
      <c r="K33" s="709" t="s">
        <v>45</v>
      </c>
      <c r="L33" s="711" t="s">
        <v>45</v>
      </c>
      <c r="M33" s="709" t="s">
        <v>45</v>
      </c>
      <c r="N33" s="711" t="s">
        <v>45</v>
      </c>
    </row>
    <row r="34" spans="1:14" ht="10.5" customHeight="1" x14ac:dyDescent="0.2">
      <c r="B34" s="712" t="s">
        <v>45</v>
      </c>
      <c r="C34" s="712" t="s">
        <v>45</v>
      </c>
      <c r="D34" s="712" t="s">
        <v>45</v>
      </c>
      <c r="E34" s="709" t="s">
        <v>45</v>
      </c>
      <c r="F34" s="709" t="s">
        <v>45</v>
      </c>
      <c r="G34" s="709" t="s">
        <v>45</v>
      </c>
      <c r="H34" s="712" t="s">
        <v>45</v>
      </c>
      <c r="I34" s="712" t="s">
        <v>45</v>
      </c>
      <c r="J34" s="712" t="s">
        <v>45</v>
      </c>
      <c r="K34" s="709" t="s">
        <v>45</v>
      </c>
      <c r="L34" s="709" t="s">
        <v>45</v>
      </c>
      <c r="M34" s="709" t="s">
        <v>45</v>
      </c>
      <c r="N34" s="709" t="s">
        <v>45</v>
      </c>
    </row>
    <row r="35" spans="1:14" ht="9" customHeight="1" x14ac:dyDescent="0.2">
      <c r="B35" s="712" t="s">
        <v>45</v>
      </c>
      <c r="C35" s="712" t="s">
        <v>45</v>
      </c>
      <c r="D35" s="712" t="s">
        <v>45</v>
      </c>
      <c r="E35" s="709" t="s">
        <v>45</v>
      </c>
      <c r="F35" s="709" t="s">
        <v>45</v>
      </c>
      <c r="G35" s="709" t="s">
        <v>45</v>
      </c>
      <c r="H35" s="712" t="s">
        <v>45</v>
      </c>
      <c r="I35" s="712" t="s">
        <v>45</v>
      </c>
      <c r="J35" s="712" t="s">
        <v>45</v>
      </c>
      <c r="K35" s="709" t="s">
        <v>45</v>
      </c>
      <c r="L35" s="709" t="s">
        <v>45</v>
      </c>
      <c r="M35" s="709" t="s">
        <v>45</v>
      </c>
      <c r="N35" s="709" t="s">
        <v>45</v>
      </c>
    </row>
    <row r="36" spans="1:14" x14ac:dyDescent="0.2">
      <c r="A36" s="88" t="s">
        <v>150</v>
      </c>
      <c r="B36" s="712" t="s">
        <v>45</v>
      </c>
      <c r="C36" s="712" t="s">
        <v>45</v>
      </c>
      <c r="D36" s="712" t="s">
        <v>45</v>
      </c>
      <c r="E36" s="709" t="s">
        <v>45</v>
      </c>
      <c r="F36" s="709" t="s">
        <v>45</v>
      </c>
      <c r="G36" s="709" t="s">
        <v>45</v>
      </c>
      <c r="H36" s="712" t="s">
        <v>45</v>
      </c>
      <c r="I36" s="712" t="s">
        <v>45</v>
      </c>
      <c r="J36" s="712" t="s">
        <v>45</v>
      </c>
      <c r="K36" s="709" t="s">
        <v>45</v>
      </c>
      <c r="L36" s="709" t="s">
        <v>45</v>
      </c>
      <c r="M36" s="709" t="s">
        <v>45</v>
      </c>
      <c r="N36" s="709" t="s">
        <v>45</v>
      </c>
    </row>
    <row r="37" spans="1:14" ht="6.95" customHeight="1" x14ac:dyDescent="0.2">
      <c r="B37" s="712" t="s">
        <v>45</v>
      </c>
      <c r="C37" s="712" t="s">
        <v>45</v>
      </c>
      <c r="D37" s="712" t="s">
        <v>45</v>
      </c>
      <c r="E37" s="709" t="s">
        <v>45</v>
      </c>
      <c r="F37" s="709" t="s">
        <v>45</v>
      </c>
      <c r="G37" s="709" t="s">
        <v>45</v>
      </c>
      <c r="H37" s="712" t="s">
        <v>45</v>
      </c>
      <c r="I37" s="712" t="s">
        <v>45</v>
      </c>
      <c r="J37" s="712" t="s">
        <v>45</v>
      </c>
      <c r="K37" s="709" t="s">
        <v>45</v>
      </c>
      <c r="L37" s="709" t="s">
        <v>45</v>
      </c>
      <c r="M37" s="709" t="s">
        <v>45</v>
      </c>
      <c r="N37" s="709" t="s">
        <v>45</v>
      </c>
    </row>
    <row r="38" spans="1:14" x14ac:dyDescent="0.2">
      <c r="A38" s="76" t="s">
        <v>429</v>
      </c>
      <c r="B38" s="710" t="s">
        <v>45</v>
      </c>
      <c r="C38" s="710" t="s">
        <v>45</v>
      </c>
      <c r="D38" s="710" t="s">
        <v>45</v>
      </c>
      <c r="E38" s="709" t="s">
        <v>45</v>
      </c>
      <c r="F38" s="711" t="s">
        <v>45</v>
      </c>
      <c r="G38" s="709" t="s">
        <v>45</v>
      </c>
      <c r="H38" s="710" t="s">
        <v>45</v>
      </c>
      <c r="I38" s="710" t="s">
        <v>45</v>
      </c>
      <c r="J38" s="710" t="s">
        <v>45</v>
      </c>
      <c r="K38" s="709" t="s">
        <v>45</v>
      </c>
      <c r="L38" s="711" t="s">
        <v>45</v>
      </c>
      <c r="M38" s="709" t="s">
        <v>45</v>
      </c>
      <c r="N38" s="711" t="s">
        <v>45</v>
      </c>
    </row>
    <row r="39" spans="1:14" ht="6.95" customHeight="1" x14ac:dyDescent="0.2">
      <c r="B39" s="712" t="s">
        <v>45</v>
      </c>
      <c r="C39" s="712" t="s">
        <v>45</v>
      </c>
      <c r="D39" s="712" t="s">
        <v>45</v>
      </c>
      <c r="E39" s="709" t="s">
        <v>45</v>
      </c>
      <c r="F39" s="709" t="s">
        <v>45</v>
      </c>
      <c r="G39" s="709" t="s">
        <v>45</v>
      </c>
      <c r="H39" s="712" t="s">
        <v>45</v>
      </c>
      <c r="I39" s="712" t="s">
        <v>45</v>
      </c>
      <c r="J39" s="712" t="s">
        <v>45</v>
      </c>
      <c r="K39" s="709" t="s">
        <v>45</v>
      </c>
      <c r="L39" s="709" t="s">
        <v>45</v>
      </c>
      <c r="M39" s="709" t="s">
        <v>45</v>
      </c>
      <c r="N39" s="709" t="s">
        <v>45</v>
      </c>
    </row>
    <row r="40" spans="1:14" x14ac:dyDescent="0.2">
      <c r="A40" s="76" t="s">
        <v>430</v>
      </c>
      <c r="B40" s="710" t="s">
        <v>45</v>
      </c>
      <c r="C40" s="710" t="s">
        <v>45</v>
      </c>
      <c r="D40" s="710" t="s">
        <v>45</v>
      </c>
      <c r="E40" s="709" t="s">
        <v>45</v>
      </c>
      <c r="F40" s="711" t="s">
        <v>45</v>
      </c>
      <c r="G40" s="709" t="s">
        <v>45</v>
      </c>
      <c r="H40" s="710" t="s">
        <v>45</v>
      </c>
      <c r="I40" s="710" t="s">
        <v>45</v>
      </c>
      <c r="J40" s="710" t="s">
        <v>45</v>
      </c>
      <c r="K40" s="709" t="s">
        <v>45</v>
      </c>
      <c r="L40" s="711" t="s">
        <v>45</v>
      </c>
      <c r="M40" s="709" t="s">
        <v>45</v>
      </c>
      <c r="N40" s="711" t="s">
        <v>45</v>
      </c>
    </row>
    <row r="41" spans="1:14" ht="6.95" customHeight="1" x14ac:dyDescent="0.2">
      <c r="B41" s="713" t="s">
        <v>45</v>
      </c>
      <c r="C41" s="713" t="s">
        <v>45</v>
      </c>
      <c r="D41" s="713" t="s">
        <v>45</v>
      </c>
      <c r="E41" s="713" t="s">
        <v>45</v>
      </c>
      <c r="F41" s="713" t="s">
        <v>45</v>
      </c>
      <c r="G41" s="713" t="s">
        <v>45</v>
      </c>
      <c r="H41" s="713" t="s">
        <v>45</v>
      </c>
      <c r="I41" s="713" t="s">
        <v>45</v>
      </c>
      <c r="J41" s="713" t="s">
        <v>45</v>
      </c>
      <c r="K41" s="713" t="s">
        <v>45</v>
      </c>
      <c r="L41" s="713" t="s">
        <v>45</v>
      </c>
      <c r="M41" s="713" t="s">
        <v>45</v>
      </c>
      <c r="N41" s="713" t="s">
        <v>45</v>
      </c>
    </row>
    <row r="42" spans="1:14" x14ac:dyDescent="0.2">
      <c r="B42" s="714" t="s">
        <v>45</v>
      </c>
      <c r="C42" s="714" t="s">
        <v>45</v>
      </c>
      <c r="D42" s="714" t="s">
        <v>45</v>
      </c>
      <c r="E42" s="709" t="s">
        <v>45</v>
      </c>
      <c r="F42" s="714" t="s">
        <v>45</v>
      </c>
      <c r="G42" s="709" t="s">
        <v>45</v>
      </c>
      <c r="H42" s="714" t="s">
        <v>45</v>
      </c>
      <c r="I42" s="714" t="s">
        <v>45</v>
      </c>
      <c r="J42" s="714" t="s">
        <v>45</v>
      </c>
      <c r="K42" s="709" t="s">
        <v>45</v>
      </c>
      <c r="L42" s="714" t="s">
        <v>45</v>
      </c>
      <c r="M42" s="709" t="s">
        <v>45</v>
      </c>
      <c r="N42" s="714" t="s">
        <v>45</v>
      </c>
    </row>
    <row r="43" spans="1:14" ht="10.5" customHeight="1" x14ac:dyDescent="0.2">
      <c r="B43" s="709" t="s">
        <v>45</v>
      </c>
      <c r="C43" s="709" t="s">
        <v>45</v>
      </c>
      <c r="D43" s="709" t="s">
        <v>45</v>
      </c>
      <c r="E43" s="709" t="s">
        <v>45</v>
      </c>
      <c r="F43" s="709" t="s">
        <v>45</v>
      </c>
      <c r="G43" s="709" t="s">
        <v>45</v>
      </c>
      <c r="H43" s="709" t="s">
        <v>45</v>
      </c>
      <c r="I43" s="709" t="s">
        <v>45</v>
      </c>
      <c r="J43" s="709" t="s">
        <v>45</v>
      </c>
      <c r="K43" s="709" t="s">
        <v>45</v>
      </c>
      <c r="L43" s="709" t="s">
        <v>45</v>
      </c>
      <c r="M43" s="709" t="s">
        <v>45</v>
      </c>
      <c r="N43" s="709" t="s">
        <v>45</v>
      </c>
    </row>
    <row r="44" spans="1:14" ht="7.5" customHeight="1" x14ac:dyDescent="0.2">
      <c r="B44" s="709" t="s">
        <v>45</v>
      </c>
      <c r="C44" s="709" t="s">
        <v>45</v>
      </c>
      <c r="D44" s="709" t="s">
        <v>45</v>
      </c>
      <c r="E44" s="709" t="s">
        <v>45</v>
      </c>
      <c r="F44" s="709" t="s">
        <v>45</v>
      </c>
      <c r="G44" s="709" t="s">
        <v>45</v>
      </c>
      <c r="H44" s="709" t="s">
        <v>45</v>
      </c>
      <c r="I44" s="709" t="s">
        <v>45</v>
      </c>
      <c r="J44" s="709" t="s">
        <v>45</v>
      </c>
      <c r="K44" s="709" t="s">
        <v>45</v>
      </c>
      <c r="L44" s="709" t="s">
        <v>45</v>
      </c>
      <c r="M44" s="709" t="s">
        <v>45</v>
      </c>
      <c r="N44" s="709" t="s">
        <v>45</v>
      </c>
    </row>
    <row r="45" spans="1:14" x14ac:dyDescent="0.2">
      <c r="A45" s="86" t="s">
        <v>505</v>
      </c>
      <c r="B45" s="709" t="s">
        <v>45</v>
      </c>
      <c r="C45" s="709" t="s">
        <v>45</v>
      </c>
      <c r="D45" s="709" t="s">
        <v>45</v>
      </c>
      <c r="E45" s="709" t="s">
        <v>45</v>
      </c>
      <c r="F45" s="709" t="s">
        <v>45</v>
      </c>
      <c r="G45" s="709" t="s">
        <v>45</v>
      </c>
      <c r="H45" s="709" t="s">
        <v>45</v>
      </c>
      <c r="I45" s="709" t="s">
        <v>45</v>
      </c>
      <c r="J45" s="709" t="s">
        <v>45</v>
      </c>
      <c r="K45" s="709" t="s">
        <v>45</v>
      </c>
      <c r="L45" s="709" t="s">
        <v>45</v>
      </c>
      <c r="M45" s="709" t="s">
        <v>45</v>
      </c>
      <c r="N45" s="709" t="s">
        <v>45</v>
      </c>
    </row>
    <row r="46" spans="1:14" ht="6.95" customHeight="1" x14ac:dyDescent="0.2">
      <c r="B46" s="709" t="s">
        <v>45</v>
      </c>
      <c r="C46" s="709" t="s">
        <v>45</v>
      </c>
      <c r="D46" s="709" t="s">
        <v>45</v>
      </c>
      <c r="E46" s="709" t="s">
        <v>45</v>
      </c>
      <c r="F46" s="709" t="s">
        <v>45</v>
      </c>
      <c r="G46" s="709" t="s">
        <v>45</v>
      </c>
      <c r="H46" s="709" t="s">
        <v>45</v>
      </c>
      <c r="I46" s="709" t="s">
        <v>45</v>
      </c>
      <c r="J46" s="709" t="s">
        <v>45</v>
      </c>
      <c r="K46" s="709" t="s">
        <v>45</v>
      </c>
      <c r="L46" s="709" t="s">
        <v>45</v>
      </c>
      <c r="M46" s="709" t="s">
        <v>45</v>
      </c>
      <c r="N46" s="709" t="s">
        <v>45</v>
      </c>
    </row>
    <row r="47" spans="1:14" x14ac:dyDescent="0.2">
      <c r="A47" s="76" t="s">
        <v>429</v>
      </c>
      <c r="B47" s="711">
        <v>844373</v>
      </c>
      <c r="C47" s="711" t="s">
        <v>45</v>
      </c>
      <c r="D47" s="711">
        <v>3778</v>
      </c>
      <c r="E47" s="711" t="s">
        <v>45</v>
      </c>
      <c r="F47" s="711">
        <v>848151</v>
      </c>
      <c r="G47" s="715" t="s">
        <v>45</v>
      </c>
      <c r="H47" s="711" t="s">
        <v>45</v>
      </c>
      <c r="I47" s="711" t="s">
        <v>45</v>
      </c>
      <c r="J47" s="711" t="s">
        <v>45</v>
      </c>
      <c r="K47" s="715" t="s">
        <v>45</v>
      </c>
      <c r="L47" s="711" t="s">
        <v>45</v>
      </c>
      <c r="M47" s="715" t="s">
        <v>45</v>
      </c>
      <c r="N47" s="711">
        <v>848151</v>
      </c>
    </row>
    <row r="48" spans="1:14" ht="6.95" customHeight="1" x14ac:dyDescent="0.2">
      <c r="B48" s="709" t="s">
        <v>45</v>
      </c>
      <c r="C48" s="709" t="s">
        <v>45</v>
      </c>
      <c r="D48" s="709" t="s">
        <v>45</v>
      </c>
      <c r="E48" s="709" t="s">
        <v>45</v>
      </c>
      <c r="F48" s="709" t="s">
        <v>45</v>
      </c>
      <c r="G48" s="709" t="s">
        <v>45</v>
      </c>
      <c r="H48" s="709" t="s">
        <v>45</v>
      </c>
      <c r="I48" s="709" t="s">
        <v>45</v>
      </c>
      <c r="J48" s="709" t="s">
        <v>45</v>
      </c>
      <c r="K48" s="709" t="s">
        <v>45</v>
      </c>
      <c r="L48" s="709" t="s">
        <v>45</v>
      </c>
      <c r="M48" s="709" t="s">
        <v>45</v>
      </c>
      <c r="N48" s="709" t="s">
        <v>45</v>
      </c>
    </row>
    <row r="49" spans="1:14" x14ac:dyDescent="0.2">
      <c r="A49" s="76" t="s">
        <v>396</v>
      </c>
      <c r="B49" s="711">
        <v>453746</v>
      </c>
      <c r="C49" s="711" t="s">
        <v>45</v>
      </c>
      <c r="D49" s="711">
        <v>1184</v>
      </c>
      <c r="E49" s="711" t="s">
        <v>45</v>
      </c>
      <c r="F49" s="711">
        <v>454930</v>
      </c>
      <c r="G49" s="715" t="s">
        <v>45</v>
      </c>
      <c r="H49" s="711" t="s">
        <v>45</v>
      </c>
      <c r="I49" s="711" t="s">
        <v>45</v>
      </c>
      <c r="J49" s="711" t="s">
        <v>45</v>
      </c>
      <c r="K49" s="715" t="s">
        <v>45</v>
      </c>
      <c r="L49" s="711" t="s">
        <v>45</v>
      </c>
      <c r="M49" s="715" t="s">
        <v>45</v>
      </c>
      <c r="N49" s="711">
        <v>454930</v>
      </c>
    </row>
    <row r="50" spans="1:14" ht="6.95" customHeight="1" x14ac:dyDescent="0.2">
      <c r="B50" s="713" t="s">
        <v>45</v>
      </c>
      <c r="C50" s="713" t="s">
        <v>45</v>
      </c>
      <c r="D50" s="713" t="s">
        <v>45</v>
      </c>
      <c r="E50" s="713" t="s">
        <v>45</v>
      </c>
      <c r="F50" s="713" t="s">
        <v>45</v>
      </c>
      <c r="G50" s="713" t="s">
        <v>45</v>
      </c>
      <c r="H50" s="713" t="s">
        <v>45</v>
      </c>
      <c r="I50" s="713" t="s">
        <v>45</v>
      </c>
      <c r="J50" s="713" t="s">
        <v>45</v>
      </c>
      <c r="K50" s="713" t="s">
        <v>45</v>
      </c>
      <c r="L50" s="713" t="s">
        <v>45</v>
      </c>
      <c r="M50" s="713" t="s">
        <v>45</v>
      </c>
      <c r="N50" s="713" t="s">
        <v>45</v>
      </c>
    </row>
    <row r="51" spans="1:14" ht="15.75" customHeight="1" thickBot="1" x14ac:dyDescent="0.25">
      <c r="A51" s="76" t="s">
        <v>431</v>
      </c>
      <c r="B51" s="716">
        <v>390627</v>
      </c>
      <c r="C51" s="716" t="s">
        <v>45</v>
      </c>
      <c r="D51" s="716">
        <v>2594</v>
      </c>
      <c r="E51" s="716" t="s">
        <v>45</v>
      </c>
      <c r="F51" s="716">
        <v>393221</v>
      </c>
      <c r="G51" s="717" t="s">
        <v>45</v>
      </c>
      <c r="H51" s="716" t="s">
        <v>45</v>
      </c>
      <c r="I51" s="716" t="s">
        <v>45</v>
      </c>
      <c r="J51" s="716" t="s">
        <v>45</v>
      </c>
      <c r="K51" s="717" t="s">
        <v>45</v>
      </c>
      <c r="L51" s="716" t="s">
        <v>45</v>
      </c>
      <c r="M51" s="717" t="s">
        <v>45</v>
      </c>
      <c r="N51" s="716">
        <v>393221</v>
      </c>
    </row>
    <row r="52" spans="1:14" ht="13.5" thickTop="1" x14ac:dyDescent="0.2">
      <c r="B52" s="709" t="s">
        <v>45</v>
      </c>
      <c r="C52" s="709" t="s">
        <v>45</v>
      </c>
      <c r="D52" s="709" t="s">
        <v>45</v>
      </c>
      <c r="E52" s="709" t="s">
        <v>45</v>
      </c>
      <c r="F52" s="709" t="s">
        <v>45</v>
      </c>
      <c r="G52" s="709" t="s">
        <v>45</v>
      </c>
      <c r="H52" s="709" t="s">
        <v>45</v>
      </c>
      <c r="I52" s="709" t="s">
        <v>45</v>
      </c>
      <c r="J52" s="709" t="s">
        <v>45</v>
      </c>
      <c r="K52" s="709" t="s">
        <v>45</v>
      </c>
      <c r="L52" s="709" t="s">
        <v>45</v>
      </c>
      <c r="M52" s="709" t="s">
        <v>45</v>
      </c>
      <c r="N52" s="709" t="s">
        <v>45</v>
      </c>
    </row>
    <row r="53" spans="1:14" x14ac:dyDescent="0.2">
      <c r="B53" s="709" t="s">
        <v>45</v>
      </c>
      <c r="C53" s="709" t="s">
        <v>45</v>
      </c>
      <c r="D53" s="709" t="s">
        <v>45</v>
      </c>
      <c r="E53" s="709" t="s">
        <v>45</v>
      </c>
      <c r="F53" s="709" t="s">
        <v>45</v>
      </c>
      <c r="G53" s="709" t="s">
        <v>45</v>
      </c>
      <c r="H53" s="709" t="s">
        <v>45</v>
      </c>
      <c r="I53" s="709" t="s">
        <v>45</v>
      </c>
      <c r="J53" s="709" t="s">
        <v>45</v>
      </c>
      <c r="K53" s="709" t="s">
        <v>45</v>
      </c>
      <c r="L53" s="709" t="s">
        <v>45</v>
      </c>
      <c r="M53" s="709" t="s">
        <v>45</v>
      </c>
      <c r="N53" s="709" t="s">
        <v>45</v>
      </c>
    </row>
    <row r="54" spans="1:14" ht="15.75" x14ac:dyDescent="0.25">
      <c r="A54" s="75" t="s">
        <v>756</v>
      </c>
    </row>
    <row r="55" spans="1:14" ht="15.75" x14ac:dyDescent="0.25">
      <c r="A55" s="77"/>
      <c r="B55" s="78"/>
      <c r="C55" s="78"/>
      <c r="D55" s="78"/>
      <c r="E55" s="78"/>
      <c r="F55" s="78"/>
      <c r="G55" s="78"/>
      <c r="H55" s="78"/>
      <c r="I55" s="78"/>
      <c r="J55" s="78"/>
      <c r="K55" s="78"/>
      <c r="L55" s="78"/>
      <c r="M55" s="78"/>
      <c r="N55" s="78"/>
    </row>
    <row r="56" spans="1:14" ht="15.75" x14ac:dyDescent="0.25">
      <c r="A56" s="79"/>
      <c r="B56" s="80" t="s">
        <v>248</v>
      </c>
      <c r="C56" s="80"/>
      <c r="D56" s="80"/>
      <c r="E56" s="80"/>
      <c r="F56" s="80"/>
      <c r="G56" s="81"/>
      <c r="H56" s="81"/>
      <c r="I56" s="82" t="s">
        <v>348</v>
      </c>
      <c r="J56" s="81"/>
      <c r="K56" s="81"/>
      <c r="L56" s="81"/>
      <c r="M56" s="81"/>
      <c r="N56" s="81"/>
    </row>
    <row r="57" spans="1:14" x14ac:dyDescent="0.2">
      <c r="A57" s="78"/>
      <c r="B57" s="78"/>
      <c r="C57" s="78"/>
      <c r="D57" s="78"/>
      <c r="E57" s="78"/>
      <c r="F57" s="78"/>
      <c r="H57" s="78"/>
      <c r="I57" s="78"/>
      <c r="J57" s="78"/>
      <c r="K57" s="78"/>
      <c r="L57" s="78"/>
      <c r="M57" s="81"/>
      <c r="N57" s="78"/>
    </row>
    <row r="58" spans="1:14" x14ac:dyDescent="0.2">
      <c r="B58" s="83" t="s">
        <v>152</v>
      </c>
      <c r="C58" s="83" t="s">
        <v>152</v>
      </c>
      <c r="D58" s="83" t="s">
        <v>155</v>
      </c>
      <c r="E58" s="83"/>
      <c r="F58" s="83" t="s">
        <v>157</v>
      </c>
      <c r="G58" s="83"/>
      <c r="H58" s="83" t="s">
        <v>647</v>
      </c>
      <c r="I58" s="83" t="s">
        <v>159</v>
      </c>
      <c r="J58" s="83" t="s">
        <v>244</v>
      </c>
      <c r="K58" s="83"/>
      <c r="L58" s="83" t="s">
        <v>157</v>
      </c>
      <c r="M58" s="83"/>
      <c r="N58" s="83" t="s">
        <v>303</v>
      </c>
    </row>
    <row r="59" spans="1:14" x14ac:dyDescent="0.2">
      <c r="B59" s="83" t="s">
        <v>153</v>
      </c>
      <c r="C59" s="83" t="s">
        <v>158</v>
      </c>
      <c r="D59" s="83" t="s">
        <v>156</v>
      </c>
      <c r="E59" s="83"/>
      <c r="F59" s="83"/>
      <c r="G59" s="83"/>
      <c r="H59" s="83"/>
      <c r="I59" s="83" t="s">
        <v>153</v>
      </c>
      <c r="J59" s="83"/>
      <c r="K59" s="83"/>
      <c r="L59" s="83" t="s">
        <v>160</v>
      </c>
      <c r="M59" s="83"/>
      <c r="N59" s="83" t="s">
        <v>162</v>
      </c>
    </row>
    <row r="60" spans="1:14" x14ac:dyDescent="0.2">
      <c r="A60" s="78"/>
      <c r="B60" s="84"/>
      <c r="C60" s="84"/>
      <c r="D60" s="84" t="s">
        <v>154</v>
      </c>
      <c r="E60" s="84"/>
      <c r="F60" s="84"/>
      <c r="G60" s="84"/>
      <c r="H60" s="84"/>
      <c r="I60" s="84" t="s">
        <v>95</v>
      </c>
      <c r="J60" s="84"/>
      <c r="K60" s="84"/>
      <c r="L60" s="84" t="s">
        <v>161</v>
      </c>
      <c r="M60" s="84"/>
      <c r="N60" s="84" t="s">
        <v>240</v>
      </c>
    </row>
    <row r="61" spans="1:14" x14ac:dyDescent="0.2">
      <c r="A61" s="85"/>
      <c r="B61" s="235" t="s">
        <v>66</v>
      </c>
      <c r="C61" s="235" t="s">
        <v>66</v>
      </c>
      <c r="D61" s="235" t="s">
        <v>66</v>
      </c>
      <c r="E61" s="89"/>
      <c r="F61" s="235" t="s">
        <v>66</v>
      </c>
      <c r="G61" s="89"/>
      <c r="H61" s="235" t="s">
        <v>66</v>
      </c>
      <c r="I61" s="235" t="s">
        <v>66</v>
      </c>
      <c r="J61" s="235" t="s">
        <v>66</v>
      </c>
      <c r="K61" s="89"/>
      <c r="L61" s="235" t="s">
        <v>66</v>
      </c>
      <c r="M61" s="89"/>
      <c r="N61" s="235" t="s">
        <v>66</v>
      </c>
    </row>
    <row r="63" spans="1:14" x14ac:dyDescent="0.2">
      <c r="A63" s="76" t="s">
        <v>437</v>
      </c>
      <c r="B63" s="356" t="s">
        <v>655</v>
      </c>
      <c r="C63" s="353">
        <v>0.1</v>
      </c>
      <c r="D63" s="355" t="s">
        <v>655</v>
      </c>
      <c r="H63" s="354">
        <v>0.1</v>
      </c>
      <c r="I63" s="354">
        <v>0.05</v>
      </c>
      <c r="J63" s="354" t="s">
        <v>45</v>
      </c>
    </row>
    <row r="64" spans="1:14" x14ac:dyDescent="0.2">
      <c r="H64" s="307"/>
      <c r="I64" s="307"/>
      <c r="J64" s="307"/>
      <c r="N64" s="709" t="s">
        <v>45</v>
      </c>
    </row>
    <row r="65" spans="1:14" x14ac:dyDescent="0.2">
      <c r="B65" s="709" t="s">
        <v>45</v>
      </c>
      <c r="C65" s="709" t="s">
        <v>45</v>
      </c>
      <c r="D65" s="709" t="s">
        <v>45</v>
      </c>
      <c r="E65" s="709" t="s">
        <v>45</v>
      </c>
      <c r="F65" s="709" t="s">
        <v>45</v>
      </c>
      <c r="G65" s="709" t="s">
        <v>45</v>
      </c>
      <c r="H65" s="712" t="s">
        <v>45</v>
      </c>
      <c r="I65" s="712" t="s">
        <v>45</v>
      </c>
      <c r="J65" s="712" t="s">
        <v>45</v>
      </c>
      <c r="K65" s="709" t="s">
        <v>45</v>
      </c>
      <c r="L65" s="709" t="s">
        <v>45</v>
      </c>
      <c r="M65" s="709" t="s">
        <v>45</v>
      </c>
      <c r="N65" s="709" t="s">
        <v>45</v>
      </c>
    </row>
    <row r="66" spans="1:14" x14ac:dyDescent="0.2">
      <c r="A66" s="86" t="s">
        <v>504</v>
      </c>
      <c r="B66" s="709" t="s">
        <v>45</v>
      </c>
      <c r="C66" s="709" t="s">
        <v>45</v>
      </c>
      <c r="D66" s="709" t="s">
        <v>45</v>
      </c>
      <c r="E66" s="709" t="s">
        <v>45</v>
      </c>
      <c r="F66" s="709" t="s">
        <v>45</v>
      </c>
      <c r="G66" s="709" t="s">
        <v>45</v>
      </c>
      <c r="H66" s="712" t="s">
        <v>45</v>
      </c>
      <c r="I66" s="712" t="s">
        <v>45</v>
      </c>
      <c r="J66" s="712" t="s">
        <v>45</v>
      </c>
      <c r="K66" s="709" t="s">
        <v>45</v>
      </c>
      <c r="L66" s="709" t="s">
        <v>45</v>
      </c>
      <c r="M66" s="709" t="s">
        <v>45</v>
      </c>
      <c r="N66" s="709" t="s">
        <v>45</v>
      </c>
    </row>
    <row r="67" spans="1:14" x14ac:dyDescent="0.2">
      <c r="B67" s="709" t="s">
        <v>45</v>
      </c>
      <c r="C67" s="709" t="s">
        <v>45</v>
      </c>
      <c r="D67" s="709" t="s">
        <v>45</v>
      </c>
      <c r="E67" s="709" t="s">
        <v>45</v>
      </c>
      <c r="F67" s="709" t="s">
        <v>45</v>
      </c>
      <c r="G67" s="709" t="s">
        <v>45</v>
      </c>
      <c r="H67" s="712" t="s">
        <v>45</v>
      </c>
      <c r="I67" s="712" t="s">
        <v>45</v>
      </c>
      <c r="J67" s="712" t="s">
        <v>45</v>
      </c>
      <c r="K67" s="709" t="s">
        <v>45</v>
      </c>
      <c r="L67" s="709" t="s">
        <v>45</v>
      </c>
      <c r="M67" s="709" t="s">
        <v>45</v>
      </c>
      <c r="N67" s="709" t="s">
        <v>45</v>
      </c>
    </row>
    <row r="68" spans="1:14" x14ac:dyDescent="0.2">
      <c r="A68" s="76" t="s">
        <v>429</v>
      </c>
      <c r="B68" s="710">
        <v>71535</v>
      </c>
      <c r="C68" s="710" t="s">
        <v>45</v>
      </c>
      <c r="D68" s="710">
        <v>421229</v>
      </c>
      <c r="E68" s="709" t="s">
        <v>45</v>
      </c>
      <c r="F68" s="711">
        <v>492764</v>
      </c>
      <c r="G68" s="709" t="s">
        <v>45</v>
      </c>
      <c r="H68" s="710" t="s">
        <v>45</v>
      </c>
      <c r="I68" s="710" t="s">
        <v>45</v>
      </c>
      <c r="J68" s="710" t="s">
        <v>45</v>
      </c>
      <c r="K68" s="709" t="s">
        <v>45</v>
      </c>
      <c r="L68" s="711" t="s">
        <v>45</v>
      </c>
      <c r="M68" s="709" t="s">
        <v>45</v>
      </c>
      <c r="N68" s="711">
        <v>492764</v>
      </c>
    </row>
    <row r="69" spans="1:14" x14ac:dyDescent="0.2">
      <c r="B69" s="712" t="s">
        <v>45</v>
      </c>
      <c r="C69" s="712" t="s">
        <v>45</v>
      </c>
      <c r="D69" s="712" t="s">
        <v>45</v>
      </c>
      <c r="E69" s="709" t="s">
        <v>45</v>
      </c>
      <c r="F69" s="709" t="s">
        <v>45</v>
      </c>
      <c r="G69" s="709" t="s">
        <v>45</v>
      </c>
      <c r="H69" s="712" t="s">
        <v>45</v>
      </c>
      <c r="I69" s="712" t="s">
        <v>45</v>
      </c>
      <c r="J69" s="712" t="s">
        <v>45</v>
      </c>
      <c r="K69" s="709" t="s">
        <v>45</v>
      </c>
      <c r="L69" s="709" t="s">
        <v>45</v>
      </c>
      <c r="M69" s="709" t="s">
        <v>45</v>
      </c>
      <c r="N69" s="709" t="s">
        <v>45</v>
      </c>
    </row>
    <row r="70" spans="1:14" x14ac:dyDescent="0.2">
      <c r="A70" s="76" t="s">
        <v>396</v>
      </c>
      <c r="B70" s="710">
        <v>41630</v>
      </c>
      <c r="C70" s="710" t="s">
        <v>45</v>
      </c>
      <c r="D70" s="710">
        <v>209618</v>
      </c>
      <c r="E70" s="709" t="s">
        <v>45</v>
      </c>
      <c r="F70" s="711">
        <v>251248</v>
      </c>
      <c r="G70" s="709" t="s">
        <v>45</v>
      </c>
      <c r="H70" s="710" t="s">
        <v>45</v>
      </c>
      <c r="I70" s="710" t="s">
        <v>45</v>
      </c>
      <c r="J70" s="710" t="s">
        <v>45</v>
      </c>
      <c r="K70" s="709" t="s">
        <v>45</v>
      </c>
      <c r="L70" s="711" t="s">
        <v>45</v>
      </c>
      <c r="M70" s="709" t="s">
        <v>45</v>
      </c>
      <c r="N70" s="711">
        <v>251248</v>
      </c>
    </row>
    <row r="71" spans="1:14" x14ac:dyDescent="0.2">
      <c r="B71" s="713" t="s">
        <v>45</v>
      </c>
      <c r="C71" s="713" t="s">
        <v>45</v>
      </c>
      <c r="D71" s="713" t="s">
        <v>45</v>
      </c>
      <c r="E71" s="713" t="s">
        <v>45</v>
      </c>
      <c r="F71" s="713" t="s">
        <v>45</v>
      </c>
      <c r="G71" s="713" t="s">
        <v>45</v>
      </c>
      <c r="H71" s="713" t="s">
        <v>45</v>
      </c>
      <c r="I71" s="713" t="s">
        <v>45</v>
      </c>
      <c r="J71" s="713" t="s">
        <v>45</v>
      </c>
      <c r="K71" s="713" t="s">
        <v>45</v>
      </c>
      <c r="L71" s="713" t="s">
        <v>45</v>
      </c>
      <c r="M71" s="713" t="s">
        <v>45</v>
      </c>
      <c r="N71" s="713" t="s">
        <v>45</v>
      </c>
    </row>
    <row r="72" spans="1:14" x14ac:dyDescent="0.2">
      <c r="A72" s="76" t="s">
        <v>431</v>
      </c>
      <c r="B72" s="714">
        <v>29905</v>
      </c>
      <c r="C72" s="714" t="s">
        <v>45</v>
      </c>
      <c r="D72" s="714">
        <v>211611</v>
      </c>
      <c r="E72" s="709" t="s">
        <v>45</v>
      </c>
      <c r="F72" s="714">
        <v>241517</v>
      </c>
      <c r="G72" s="709" t="s">
        <v>45</v>
      </c>
      <c r="H72" s="714" t="s">
        <v>45</v>
      </c>
      <c r="I72" s="714" t="s">
        <v>45</v>
      </c>
      <c r="J72" s="714" t="s">
        <v>45</v>
      </c>
      <c r="K72" s="709" t="s">
        <v>45</v>
      </c>
      <c r="L72" s="714" t="s">
        <v>45</v>
      </c>
      <c r="M72" s="709" t="s">
        <v>45</v>
      </c>
      <c r="N72" s="714">
        <v>241517</v>
      </c>
    </row>
    <row r="73" spans="1:14" x14ac:dyDescent="0.2">
      <c r="B73" s="709" t="s">
        <v>45</v>
      </c>
      <c r="C73" s="709" t="s">
        <v>45</v>
      </c>
      <c r="D73" s="709" t="s">
        <v>45</v>
      </c>
      <c r="E73" s="709" t="s">
        <v>45</v>
      </c>
      <c r="F73" s="709" t="s">
        <v>45</v>
      </c>
      <c r="G73" s="709" t="s">
        <v>45</v>
      </c>
      <c r="H73" s="709" t="s">
        <v>45</v>
      </c>
      <c r="I73" s="709" t="s">
        <v>45</v>
      </c>
      <c r="J73" s="709" t="s">
        <v>45</v>
      </c>
      <c r="K73" s="709" t="s">
        <v>45</v>
      </c>
      <c r="L73" s="709" t="s">
        <v>45</v>
      </c>
      <c r="M73" s="709" t="s">
        <v>45</v>
      </c>
      <c r="N73" s="709" t="s">
        <v>45</v>
      </c>
    </row>
    <row r="74" spans="1:14" x14ac:dyDescent="0.2">
      <c r="B74" s="709" t="s">
        <v>45</v>
      </c>
      <c r="C74" s="709" t="s">
        <v>45</v>
      </c>
      <c r="D74" s="709" t="s">
        <v>45</v>
      </c>
      <c r="E74" s="709" t="s">
        <v>45</v>
      </c>
      <c r="F74" s="709" t="s">
        <v>45</v>
      </c>
      <c r="G74" s="709" t="s">
        <v>45</v>
      </c>
      <c r="H74" s="709" t="s">
        <v>45</v>
      </c>
      <c r="I74" s="709" t="s">
        <v>45</v>
      </c>
      <c r="J74" s="709" t="s">
        <v>45</v>
      </c>
      <c r="K74" s="709" t="s">
        <v>45</v>
      </c>
      <c r="L74" s="709" t="s">
        <v>45</v>
      </c>
      <c r="M74" s="709" t="s">
        <v>45</v>
      </c>
      <c r="N74" s="709" t="s">
        <v>45</v>
      </c>
    </row>
    <row r="75" spans="1:14" x14ac:dyDescent="0.2">
      <c r="A75" s="86" t="s">
        <v>148</v>
      </c>
      <c r="B75" s="709" t="s">
        <v>45</v>
      </c>
      <c r="C75" s="709" t="s">
        <v>45</v>
      </c>
      <c r="D75" s="709" t="s">
        <v>45</v>
      </c>
      <c r="E75" s="709" t="s">
        <v>45</v>
      </c>
      <c r="F75" s="709" t="s">
        <v>45</v>
      </c>
      <c r="G75" s="709" t="s">
        <v>45</v>
      </c>
      <c r="H75" s="709" t="s">
        <v>45</v>
      </c>
      <c r="I75" s="709" t="s">
        <v>45</v>
      </c>
      <c r="J75" s="709" t="s">
        <v>45</v>
      </c>
      <c r="K75" s="709" t="s">
        <v>45</v>
      </c>
      <c r="L75" s="709" t="s">
        <v>45</v>
      </c>
      <c r="M75" s="709" t="s">
        <v>45</v>
      </c>
      <c r="N75" s="709" t="s">
        <v>45</v>
      </c>
    </row>
    <row r="76" spans="1:14" x14ac:dyDescent="0.2">
      <c r="B76" s="709" t="s">
        <v>45</v>
      </c>
      <c r="C76" s="709" t="s">
        <v>45</v>
      </c>
      <c r="D76" s="709" t="s">
        <v>45</v>
      </c>
      <c r="E76" s="709" t="s">
        <v>45</v>
      </c>
      <c r="F76" s="709" t="s">
        <v>45</v>
      </c>
      <c r="G76" s="709" t="s">
        <v>45</v>
      </c>
      <c r="H76" s="709" t="s">
        <v>45</v>
      </c>
      <c r="I76" s="709" t="s">
        <v>45</v>
      </c>
      <c r="J76" s="709" t="s">
        <v>45</v>
      </c>
      <c r="K76" s="709" t="s">
        <v>45</v>
      </c>
      <c r="L76" s="709" t="s">
        <v>45</v>
      </c>
      <c r="M76" s="709" t="s">
        <v>45</v>
      </c>
      <c r="N76" s="709" t="s">
        <v>45</v>
      </c>
    </row>
    <row r="77" spans="1:14" x14ac:dyDescent="0.2">
      <c r="A77" s="76" t="s">
        <v>149</v>
      </c>
      <c r="B77" s="710" t="s">
        <v>45</v>
      </c>
      <c r="C77" s="710" t="s">
        <v>45</v>
      </c>
      <c r="D77" s="710" t="s">
        <v>45</v>
      </c>
      <c r="E77" s="709" t="s">
        <v>45</v>
      </c>
      <c r="F77" s="711" t="s">
        <v>45</v>
      </c>
      <c r="G77" s="709" t="s">
        <v>45</v>
      </c>
      <c r="H77" s="710" t="s">
        <v>45</v>
      </c>
      <c r="I77" s="710" t="s">
        <v>45</v>
      </c>
      <c r="J77" s="710" t="s">
        <v>45</v>
      </c>
      <c r="K77" s="709" t="s">
        <v>45</v>
      </c>
      <c r="L77" s="711" t="s">
        <v>45</v>
      </c>
      <c r="M77" s="709" t="s">
        <v>45</v>
      </c>
      <c r="N77" s="711" t="s">
        <v>45</v>
      </c>
    </row>
    <row r="78" spans="1:14" x14ac:dyDescent="0.2">
      <c r="B78" s="712" t="s">
        <v>45</v>
      </c>
      <c r="C78" s="712" t="s">
        <v>45</v>
      </c>
      <c r="D78" s="712" t="s">
        <v>45</v>
      </c>
      <c r="E78" s="709" t="s">
        <v>45</v>
      </c>
      <c r="F78" s="709" t="s">
        <v>45</v>
      </c>
      <c r="G78" s="709" t="s">
        <v>45</v>
      </c>
      <c r="H78" s="712" t="s">
        <v>45</v>
      </c>
      <c r="I78" s="712" t="s">
        <v>45</v>
      </c>
      <c r="J78" s="712" t="s">
        <v>45</v>
      </c>
      <c r="K78" s="709" t="s">
        <v>45</v>
      </c>
      <c r="L78" s="709" t="s">
        <v>45</v>
      </c>
      <c r="M78" s="709" t="s">
        <v>45</v>
      </c>
      <c r="N78" s="709" t="s">
        <v>45</v>
      </c>
    </row>
    <row r="79" spans="1:14" x14ac:dyDescent="0.2">
      <c r="A79" s="76" t="s">
        <v>430</v>
      </c>
      <c r="B79" s="710">
        <v>3661</v>
      </c>
      <c r="C79" s="710" t="s">
        <v>45</v>
      </c>
      <c r="D79" s="710">
        <v>29642</v>
      </c>
      <c r="E79" s="709" t="s">
        <v>45</v>
      </c>
      <c r="F79" s="711">
        <v>33302</v>
      </c>
      <c r="G79" s="709" t="s">
        <v>45</v>
      </c>
      <c r="H79" s="710" t="s">
        <v>45</v>
      </c>
      <c r="I79" s="710" t="s">
        <v>45</v>
      </c>
      <c r="J79" s="710" t="s">
        <v>45</v>
      </c>
      <c r="K79" s="709" t="s">
        <v>45</v>
      </c>
      <c r="L79" s="711" t="s">
        <v>45</v>
      </c>
      <c r="M79" s="709" t="s">
        <v>45</v>
      </c>
      <c r="N79" s="711">
        <v>33302</v>
      </c>
    </row>
    <row r="80" spans="1:14" x14ac:dyDescent="0.2">
      <c r="B80" s="712" t="s">
        <v>45</v>
      </c>
      <c r="C80" s="712" t="s">
        <v>45</v>
      </c>
      <c r="D80" s="712" t="s">
        <v>45</v>
      </c>
      <c r="E80" s="709" t="s">
        <v>45</v>
      </c>
      <c r="F80" s="709" t="s">
        <v>45</v>
      </c>
      <c r="G80" s="709" t="s">
        <v>45</v>
      </c>
      <c r="H80" s="712" t="s">
        <v>45</v>
      </c>
      <c r="I80" s="712" t="s">
        <v>45</v>
      </c>
      <c r="J80" s="712" t="s">
        <v>45</v>
      </c>
      <c r="K80" s="709" t="s">
        <v>45</v>
      </c>
      <c r="L80" s="709" t="s">
        <v>45</v>
      </c>
      <c r="M80" s="709" t="s">
        <v>45</v>
      </c>
      <c r="N80" s="709" t="s">
        <v>45</v>
      </c>
    </row>
    <row r="81" spans="1:14" x14ac:dyDescent="0.2">
      <c r="B81" s="712" t="s">
        <v>45</v>
      </c>
      <c r="C81" s="712" t="s">
        <v>45</v>
      </c>
      <c r="D81" s="712" t="s">
        <v>45</v>
      </c>
      <c r="E81" s="709" t="s">
        <v>45</v>
      </c>
      <c r="F81" s="709" t="s">
        <v>45</v>
      </c>
      <c r="G81" s="709" t="s">
        <v>45</v>
      </c>
      <c r="H81" s="712" t="s">
        <v>45</v>
      </c>
      <c r="I81" s="712" t="s">
        <v>45</v>
      </c>
      <c r="J81" s="712" t="s">
        <v>45</v>
      </c>
      <c r="K81" s="709" t="s">
        <v>45</v>
      </c>
      <c r="L81" s="709" t="s">
        <v>45</v>
      </c>
      <c r="M81" s="709" t="s">
        <v>45</v>
      </c>
      <c r="N81" s="709" t="s">
        <v>45</v>
      </c>
    </row>
    <row r="82" spans="1:14" x14ac:dyDescent="0.2">
      <c r="A82" s="88" t="s">
        <v>151</v>
      </c>
      <c r="B82" s="712" t="s">
        <v>45</v>
      </c>
      <c r="C82" s="712" t="s">
        <v>45</v>
      </c>
      <c r="D82" s="712" t="s">
        <v>45</v>
      </c>
      <c r="E82" s="709" t="s">
        <v>45</v>
      </c>
      <c r="F82" s="709" t="s">
        <v>45</v>
      </c>
      <c r="G82" s="709" t="s">
        <v>45</v>
      </c>
      <c r="H82" s="712" t="s">
        <v>45</v>
      </c>
      <c r="I82" s="712" t="s">
        <v>45</v>
      </c>
      <c r="J82" s="712" t="s">
        <v>45</v>
      </c>
      <c r="K82" s="709" t="s">
        <v>45</v>
      </c>
      <c r="L82" s="709" t="s">
        <v>45</v>
      </c>
      <c r="M82" s="709" t="s">
        <v>45</v>
      </c>
      <c r="N82" s="709" t="s">
        <v>45</v>
      </c>
    </row>
    <row r="83" spans="1:14" x14ac:dyDescent="0.2">
      <c r="B83" s="712" t="s">
        <v>45</v>
      </c>
      <c r="C83" s="712" t="s">
        <v>45</v>
      </c>
      <c r="D83" s="712" t="s">
        <v>45</v>
      </c>
      <c r="E83" s="709" t="s">
        <v>45</v>
      </c>
      <c r="F83" s="709" t="s">
        <v>45</v>
      </c>
      <c r="G83" s="709" t="s">
        <v>45</v>
      </c>
      <c r="H83" s="712" t="s">
        <v>45</v>
      </c>
      <c r="I83" s="712" t="s">
        <v>45</v>
      </c>
      <c r="J83" s="712" t="s">
        <v>45</v>
      </c>
      <c r="K83" s="709" t="s">
        <v>45</v>
      </c>
      <c r="L83" s="709" t="s">
        <v>45</v>
      </c>
      <c r="M83" s="709" t="s">
        <v>45</v>
      </c>
      <c r="N83" s="709" t="s">
        <v>45</v>
      </c>
    </row>
    <row r="84" spans="1:14" x14ac:dyDescent="0.2">
      <c r="A84" s="76" t="s">
        <v>429</v>
      </c>
      <c r="B84" s="710" t="s">
        <v>45</v>
      </c>
      <c r="C84" s="710" t="s">
        <v>45</v>
      </c>
      <c r="D84" s="710" t="s">
        <v>45</v>
      </c>
      <c r="E84" s="709" t="s">
        <v>45</v>
      </c>
      <c r="F84" s="711" t="s">
        <v>45</v>
      </c>
      <c r="G84" s="709" t="s">
        <v>45</v>
      </c>
      <c r="H84" s="710" t="s">
        <v>45</v>
      </c>
      <c r="I84" s="710" t="s">
        <v>45</v>
      </c>
      <c r="J84" s="710" t="s">
        <v>45</v>
      </c>
      <c r="K84" s="709" t="s">
        <v>45</v>
      </c>
      <c r="L84" s="711" t="s">
        <v>45</v>
      </c>
      <c r="M84" s="709" t="s">
        <v>45</v>
      </c>
      <c r="N84" s="711" t="s">
        <v>45</v>
      </c>
    </row>
    <row r="85" spans="1:14" x14ac:dyDescent="0.2">
      <c r="B85" s="712" t="s">
        <v>45</v>
      </c>
      <c r="C85" s="712" t="s">
        <v>45</v>
      </c>
      <c r="D85" s="712" t="s">
        <v>45</v>
      </c>
      <c r="E85" s="709" t="s">
        <v>45</v>
      </c>
      <c r="F85" s="709" t="s">
        <v>45</v>
      </c>
      <c r="G85" s="709" t="s">
        <v>45</v>
      </c>
      <c r="H85" s="712" t="s">
        <v>45</v>
      </c>
      <c r="I85" s="712" t="s">
        <v>45</v>
      </c>
      <c r="J85" s="712" t="s">
        <v>45</v>
      </c>
      <c r="K85" s="709" t="s">
        <v>45</v>
      </c>
      <c r="L85" s="709" t="s">
        <v>45</v>
      </c>
      <c r="M85" s="709" t="s">
        <v>45</v>
      </c>
      <c r="N85" s="709" t="s">
        <v>45</v>
      </c>
    </row>
    <row r="86" spans="1:14" x14ac:dyDescent="0.2">
      <c r="A86" s="76" t="s">
        <v>430</v>
      </c>
      <c r="B86" s="710" t="s">
        <v>45</v>
      </c>
      <c r="C86" s="710" t="s">
        <v>45</v>
      </c>
      <c r="D86" s="710" t="s">
        <v>45</v>
      </c>
      <c r="E86" s="709" t="s">
        <v>45</v>
      </c>
      <c r="F86" s="711" t="s">
        <v>45</v>
      </c>
      <c r="G86" s="709" t="s">
        <v>45</v>
      </c>
      <c r="H86" s="710" t="s">
        <v>45</v>
      </c>
      <c r="I86" s="710" t="s">
        <v>45</v>
      </c>
      <c r="J86" s="710" t="s">
        <v>45</v>
      </c>
      <c r="K86" s="709" t="s">
        <v>45</v>
      </c>
      <c r="L86" s="711" t="s">
        <v>45</v>
      </c>
      <c r="M86" s="709" t="s">
        <v>45</v>
      </c>
      <c r="N86" s="711" t="s">
        <v>45</v>
      </c>
    </row>
    <row r="87" spans="1:14" x14ac:dyDescent="0.2">
      <c r="B87" s="712" t="s">
        <v>45</v>
      </c>
      <c r="C87" s="712" t="s">
        <v>45</v>
      </c>
      <c r="D87" s="712" t="s">
        <v>45</v>
      </c>
      <c r="E87" s="709" t="s">
        <v>45</v>
      </c>
      <c r="F87" s="709" t="s">
        <v>45</v>
      </c>
      <c r="G87" s="709" t="s">
        <v>45</v>
      </c>
      <c r="H87" s="712" t="s">
        <v>45</v>
      </c>
      <c r="I87" s="712" t="s">
        <v>45</v>
      </c>
      <c r="J87" s="712" t="s">
        <v>45</v>
      </c>
      <c r="K87" s="709" t="s">
        <v>45</v>
      </c>
      <c r="L87" s="709" t="s">
        <v>45</v>
      </c>
      <c r="M87" s="709" t="s">
        <v>45</v>
      </c>
      <c r="N87" s="709" t="s">
        <v>45</v>
      </c>
    </row>
    <row r="88" spans="1:14" x14ac:dyDescent="0.2">
      <c r="B88" s="712" t="s">
        <v>45</v>
      </c>
      <c r="C88" s="712" t="s">
        <v>45</v>
      </c>
      <c r="D88" s="712" t="s">
        <v>45</v>
      </c>
      <c r="E88" s="709" t="s">
        <v>45</v>
      </c>
      <c r="F88" s="709" t="s">
        <v>45</v>
      </c>
      <c r="G88" s="709" t="s">
        <v>45</v>
      </c>
      <c r="H88" s="712" t="s">
        <v>45</v>
      </c>
      <c r="I88" s="712" t="s">
        <v>45</v>
      </c>
      <c r="J88" s="712" t="s">
        <v>45</v>
      </c>
      <c r="K88" s="709" t="s">
        <v>45</v>
      </c>
      <c r="L88" s="709" t="s">
        <v>45</v>
      </c>
      <c r="M88" s="709" t="s">
        <v>45</v>
      </c>
      <c r="N88" s="709" t="s">
        <v>45</v>
      </c>
    </row>
    <row r="89" spans="1:14" x14ac:dyDescent="0.2">
      <c r="A89" s="88" t="s">
        <v>150</v>
      </c>
      <c r="B89" s="712" t="s">
        <v>45</v>
      </c>
      <c r="C89" s="712" t="s">
        <v>45</v>
      </c>
      <c r="D89" s="712" t="s">
        <v>45</v>
      </c>
      <c r="E89" s="709" t="s">
        <v>45</v>
      </c>
      <c r="F89" s="709" t="s">
        <v>45</v>
      </c>
      <c r="G89" s="709" t="s">
        <v>45</v>
      </c>
      <c r="H89" s="712" t="s">
        <v>45</v>
      </c>
      <c r="I89" s="712" t="s">
        <v>45</v>
      </c>
      <c r="J89" s="712" t="s">
        <v>45</v>
      </c>
      <c r="K89" s="709" t="s">
        <v>45</v>
      </c>
      <c r="L89" s="709" t="s">
        <v>45</v>
      </c>
      <c r="M89" s="709" t="s">
        <v>45</v>
      </c>
      <c r="N89" s="709" t="s">
        <v>45</v>
      </c>
    </row>
    <row r="90" spans="1:14" x14ac:dyDescent="0.2">
      <c r="B90" s="712" t="s">
        <v>45</v>
      </c>
      <c r="C90" s="712" t="s">
        <v>45</v>
      </c>
      <c r="D90" s="712" t="s">
        <v>45</v>
      </c>
      <c r="E90" s="709" t="s">
        <v>45</v>
      </c>
      <c r="F90" s="709" t="s">
        <v>45</v>
      </c>
      <c r="G90" s="709" t="s">
        <v>45</v>
      </c>
      <c r="H90" s="712" t="s">
        <v>45</v>
      </c>
      <c r="I90" s="712" t="s">
        <v>45</v>
      </c>
      <c r="J90" s="712" t="s">
        <v>45</v>
      </c>
      <c r="K90" s="709" t="s">
        <v>45</v>
      </c>
      <c r="L90" s="709" t="s">
        <v>45</v>
      </c>
      <c r="M90" s="709" t="s">
        <v>45</v>
      </c>
      <c r="N90" s="709" t="s">
        <v>45</v>
      </c>
    </row>
    <row r="91" spans="1:14" x14ac:dyDescent="0.2">
      <c r="A91" s="76" t="s">
        <v>429</v>
      </c>
      <c r="B91" s="710" t="s">
        <v>45</v>
      </c>
      <c r="C91" s="710" t="s">
        <v>45</v>
      </c>
      <c r="D91" s="710" t="s">
        <v>45</v>
      </c>
      <c r="E91" s="709" t="s">
        <v>45</v>
      </c>
      <c r="F91" s="711" t="s">
        <v>45</v>
      </c>
      <c r="G91" s="709" t="s">
        <v>45</v>
      </c>
      <c r="H91" s="710" t="s">
        <v>45</v>
      </c>
      <c r="I91" s="710" t="s">
        <v>45</v>
      </c>
      <c r="J91" s="710" t="s">
        <v>45</v>
      </c>
      <c r="K91" s="709" t="s">
        <v>45</v>
      </c>
      <c r="L91" s="711" t="s">
        <v>45</v>
      </c>
      <c r="M91" s="709" t="s">
        <v>45</v>
      </c>
      <c r="N91" s="711" t="s">
        <v>45</v>
      </c>
    </row>
    <row r="92" spans="1:14" x14ac:dyDescent="0.2">
      <c r="B92" s="712" t="s">
        <v>45</v>
      </c>
      <c r="C92" s="712" t="s">
        <v>45</v>
      </c>
      <c r="D92" s="712" t="s">
        <v>45</v>
      </c>
      <c r="E92" s="709" t="s">
        <v>45</v>
      </c>
      <c r="F92" s="709" t="s">
        <v>45</v>
      </c>
      <c r="G92" s="709" t="s">
        <v>45</v>
      </c>
      <c r="H92" s="712" t="s">
        <v>45</v>
      </c>
      <c r="I92" s="712" t="s">
        <v>45</v>
      </c>
      <c r="J92" s="712" t="s">
        <v>45</v>
      </c>
      <c r="K92" s="709" t="s">
        <v>45</v>
      </c>
      <c r="L92" s="709" t="s">
        <v>45</v>
      </c>
      <c r="M92" s="709" t="s">
        <v>45</v>
      </c>
      <c r="N92" s="709" t="s">
        <v>45</v>
      </c>
    </row>
    <row r="93" spans="1:14" x14ac:dyDescent="0.2">
      <c r="A93" s="76" t="s">
        <v>430</v>
      </c>
      <c r="B93" s="710" t="s">
        <v>45</v>
      </c>
      <c r="C93" s="710" t="s">
        <v>45</v>
      </c>
      <c r="D93" s="710" t="s">
        <v>45</v>
      </c>
      <c r="E93" s="709" t="s">
        <v>45</v>
      </c>
      <c r="F93" s="711" t="s">
        <v>45</v>
      </c>
      <c r="G93" s="709" t="s">
        <v>45</v>
      </c>
      <c r="H93" s="710" t="s">
        <v>45</v>
      </c>
      <c r="I93" s="710" t="s">
        <v>45</v>
      </c>
      <c r="J93" s="710" t="s">
        <v>45</v>
      </c>
      <c r="K93" s="709" t="s">
        <v>45</v>
      </c>
      <c r="L93" s="711" t="s">
        <v>45</v>
      </c>
      <c r="M93" s="709" t="s">
        <v>45</v>
      </c>
      <c r="N93" s="711" t="s">
        <v>45</v>
      </c>
    </row>
    <row r="94" spans="1:14" x14ac:dyDescent="0.2">
      <c r="B94" s="713" t="s">
        <v>45</v>
      </c>
      <c r="C94" s="713" t="s">
        <v>45</v>
      </c>
      <c r="D94" s="713" t="s">
        <v>45</v>
      </c>
      <c r="E94" s="713" t="s">
        <v>45</v>
      </c>
      <c r="F94" s="713" t="s">
        <v>45</v>
      </c>
      <c r="G94" s="713" t="s">
        <v>45</v>
      </c>
      <c r="H94" s="713" t="s">
        <v>45</v>
      </c>
      <c r="I94" s="713" t="s">
        <v>45</v>
      </c>
      <c r="J94" s="713" t="s">
        <v>45</v>
      </c>
      <c r="K94" s="713" t="s">
        <v>45</v>
      </c>
      <c r="L94" s="713" t="s">
        <v>45</v>
      </c>
      <c r="M94" s="713" t="s">
        <v>45</v>
      </c>
      <c r="N94" s="713" t="s">
        <v>45</v>
      </c>
    </row>
    <row r="95" spans="1:14" x14ac:dyDescent="0.2">
      <c r="B95" s="714" t="s">
        <v>45</v>
      </c>
      <c r="C95" s="714" t="s">
        <v>45</v>
      </c>
      <c r="D95" s="714" t="s">
        <v>45</v>
      </c>
      <c r="E95" s="709" t="s">
        <v>45</v>
      </c>
      <c r="F95" s="714" t="s">
        <v>45</v>
      </c>
      <c r="G95" s="709" t="s">
        <v>45</v>
      </c>
      <c r="H95" s="714" t="s">
        <v>45</v>
      </c>
      <c r="I95" s="714" t="s">
        <v>45</v>
      </c>
      <c r="J95" s="714" t="s">
        <v>45</v>
      </c>
      <c r="K95" s="709" t="s">
        <v>45</v>
      </c>
      <c r="L95" s="714" t="s">
        <v>45</v>
      </c>
      <c r="M95" s="709" t="s">
        <v>45</v>
      </c>
      <c r="N95" s="714" t="s">
        <v>45</v>
      </c>
    </row>
    <row r="96" spans="1:14" x14ac:dyDescent="0.2">
      <c r="B96" s="709" t="s">
        <v>45</v>
      </c>
      <c r="C96" s="709" t="s">
        <v>45</v>
      </c>
      <c r="D96" s="709" t="s">
        <v>45</v>
      </c>
      <c r="E96" s="709" t="s">
        <v>45</v>
      </c>
      <c r="F96" s="709" t="s">
        <v>45</v>
      </c>
      <c r="G96" s="709" t="s">
        <v>45</v>
      </c>
      <c r="H96" s="709" t="s">
        <v>45</v>
      </c>
      <c r="I96" s="709" t="s">
        <v>45</v>
      </c>
      <c r="J96" s="709" t="s">
        <v>45</v>
      </c>
      <c r="K96" s="709" t="s">
        <v>45</v>
      </c>
      <c r="L96" s="709" t="s">
        <v>45</v>
      </c>
      <c r="M96" s="709" t="s">
        <v>45</v>
      </c>
      <c r="N96" s="709" t="s">
        <v>45</v>
      </c>
    </row>
    <row r="97" spans="1:14" x14ac:dyDescent="0.2">
      <c r="B97" s="709" t="s">
        <v>45</v>
      </c>
      <c r="C97" s="709" t="s">
        <v>45</v>
      </c>
      <c r="D97" s="709" t="s">
        <v>45</v>
      </c>
      <c r="E97" s="709" t="s">
        <v>45</v>
      </c>
      <c r="F97" s="709" t="s">
        <v>45</v>
      </c>
      <c r="G97" s="709" t="s">
        <v>45</v>
      </c>
      <c r="H97" s="709" t="s">
        <v>45</v>
      </c>
      <c r="I97" s="709" t="s">
        <v>45</v>
      </c>
      <c r="J97" s="709" t="s">
        <v>45</v>
      </c>
      <c r="K97" s="709" t="s">
        <v>45</v>
      </c>
      <c r="L97" s="709" t="s">
        <v>45</v>
      </c>
      <c r="M97" s="709" t="s">
        <v>45</v>
      </c>
      <c r="N97" s="709" t="s">
        <v>45</v>
      </c>
    </row>
    <row r="98" spans="1:14" x14ac:dyDescent="0.2">
      <c r="A98" s="86" t="s">
        <v>505</v>
      </c>
      <c r="B98" s="709" t="s">
        <v>45</v>
      </c>
      <c r="C98" s="709" t="s">
        <v>45</v>
      </c>
      <c r="D98" s="709" t="s">
        <v>45</v>
      </c>
      <c r="E98" s="709" t="s">
        <v>45</v>
      </c>
      <c r="F98" s="709" t="s">
        <v>45</v>
      </c>
      <c r="G98" s="709" t="s">
        <v>45</v>
      </c>
      <c r="H98" s="709" t="s">
        <v>45</v>
      </c>
      <c r="I98" s="709" t="s">
        <v>45</v>
      </c>
      <c r="J98" s="709" t="s">
        <v>45</v>
      </c>
      <c r="K98" s="709" t="s">
        <v>45</v>
      </c>
      <c r="L98" s="709" t="s">
        <v>45</v>
      </c>
      <c r="M98" s="709" t="s">
        <v>45</v>
      </c>
      <c r="N98" s="709" t="s">
        <v>45</v>
      </c>
    </row>
    <row r="99" spans="1:14" x14ac:dyDescent="0.2">
      <c r="B99" s="709" t="s">
        <v>45</v>
      </c>
      <c r="C99" s="709" t="s">
        <v>45</v>
      </c>
      <c r="D99" s="709" t="s">
        <v>45</v>
      </c>
      <c r="E99" s="709" t="s">
        <v>45</v>
      </c>
      <c r="F99" s="709" t="s">
        <v>45</v>
      </c>
      <c r="G99" s="709" t="s">
        <v>45</v>
      </c>
      <c r="H99" s="709" t="s">
        <v>45</v>
      </c>
      <c r="I99" s="709" t="s">
        <v>45</v>
      </c>
      <c r="J99" s="709" t="s">
        <v>45</v>
      </c>
      <c r="K99" s="709" t="s">
        <v>45</v>
      </c>
      <c r="L99" s="709" t="s">
        <v>45</v>
      </c>
      <c r="M99" s="709" t="s">
        <v>45</v>
      </c>
      <c r="N99" s="709" t="s">
        <v>45</v>
      </c>
    </row>
    <row r="100" spans="1:14" x14ac:dyDescent="0.2">
      <c r="A100" s="76" t="s">
        <v>429</v>
      </c>
      <c r="B100" s="711">
        <v>71535</v>
      </c>
      <c r="C100" s="711" t="s">
        <v>45</v>
      </c>
      <c r="D100" s="711">
        <v>421229</v>
      </c>
      <c r="E100" s="711" t="s">
        <v>45</v>
      </c>
      <c r="F100" s="711">
        <v>492764</v>
      </c>
      <c r="G100" s="715" t="s">
        <v>45</v>
      </c>
      <c r="H100" s="711" t="s">
        <v>45</v>
      </c>
      <c r="I100" s="711" t="s">
        <v>45</v>
      </c>
      <c r="J100" s="711" t="s">
        <v>45</v>
      </c>
      <c r="K100" s="715" t="s">
        <v>45</v>
      </c>
      <c r="L100" s="711" t="s">
        <v>45</v>
      </c>
      <c r="M100" s="715" t="s">
        <v>45</v>
      </c>
      <c r="N100" s="711">
        <v>492764</v>
      </c>
    </row>
    <row r="101" spans="1:14" x14ac:dyDescent="0.2">
      <c r="B101" s="709" t="s">
        <v>45</v>
      </c>
      <c r="C101" s="709" t="s">
        <v>45</v>
      </c>
      <c r="D101" s="709" t="s">
        <v>45</v>
      </c>
      <c r="E101" s="709" t="s">
        <v>45</v>
      </c>
      <c r="F101" s="709" t="s">
        <v>45</v>
      </c>
      <c r="G101" s="709" t="s">
        <v>45</v>
      </c>
      <c r="H101" s="709" t="s">
        <v>45</v>
      </c>
      <c r="I101" s="709" t="s">
        <v>45</v>
      </c>
      <c r="J101" s="709" t="s">
        <v>45</v>
      </c>
      <c r="K101" s="709" t="s">
        <v>45</v>
      </c>
      <c r="L101" s="709" t="s">
        <v>45</v>
      </c>
      <c r="M101" s="709" t="s">
        <v>45</v>
      </c>
      <c r="N101" s="709" t="s">
        <v>45</v>
      </c>
    </row>
    <row r="102" spans="1:14" x14ac:dyDescent="0.2">
      <c r="A102" s="76" t="s">
        <v>396</v>
      </c>
      <c r="B102" s="711">
        <v>45290</v>
      </c>
      <c r="C102" s="711" t="s">
        <v>45</v>
      </c>
      <c r="D102" s="711">
        <v>239260</v>
      </c>
      <c r="E102" s="711" t="s">
        <v>45</v>
      </c>
      <c r="F102" s="711">
        <v>284550</v>
      </c>
      <c r="G102" s="715" t="s">
        <v>45</v>
      </c>
      <c r="H102" s="711" t="s">
        <v>45</v>
      </c>
      <c r="I102" s="711" t="s">
        <v>45</v>
      </c>
      <c r="J102" s="711" t="s">
        <v>45</v>
      </c>
      <c r="K102" s="715" t="s">
        <v>45</v>
      </c>
      <c r="L102" s="711" t="s">
        <v>45</v>
      </c>
      <c r="M102" s="715" t="s">
        <v>45</v>
      </c>
      <c r="N102" s="711">
        <v>284550</v>
      </c>
    </row>
    <row r="103" spans="1:14" x14ac:dyDescent="0.2">
      <c r="B103" s="713" t="s">
        <v>45</v>
      </c>
      <c r="C103" s="713" t="s">
        <v>45</v>
      </c>
      <c r="D103" s="713" t="s">
        <v>45</v>
      </c>
      <c r="E103" s="713" t="s">
        <v>45</v>
      </c>
      <c r="F103" s="713" t="s">
        <v>45</v>
      </c>
      <c r="G103" s="713" t="s">
        <v>45</v>
      </c>
      <c r="H103" s="713" t="s">
        <v>45</v>
      </c>
      <c r="I103" s="713" t="s">
        <v>45</v>
      </c>
      <c r="J103" s="713" t="s">
        <v>45</v>
      </c>
      <c r="K103" s="713" t="s">
        <v>45</v>
      </c>
      <c r="L103" s="713" t="s">
        <v>45</v>
      </c>
      <c r="M103" s="713" t="s">
        <v>45</v>
      </c>
      <c r="N103" s="713" t="s">
        <v>45</v>
      </c>
    </row>
    <row r="104" spans="1:14" ht="13.5" thickBot="1" x14ac:dyDescent="0.25">
      <c r="A104" s="76" t="s">
        <v>431</v>
      </c>
      <c r="B104" s="716">
        <v>26245</v>
      </c>
      <c r="C104" s="716" t="s">
        <v>45</v>
      </c>
      <c r="D104" s="716">
        <v>181969</v>
      </c>
      <c r="E104" s="716" t="s">
        <v>45</v>
      </c>
      <c r="F104" s="716">
        <v>208214</v>
      </c>
      <c r="G104" s="717" t="s">
        <v>45</v>
      </c>
      <c r="H104" s="716" t="s">
        <v>45</v>
      </c>
      <c r="I104" s="716" t="s">
        <v>45</v>
      </c>
      <c r="J104" s="716" t="s">
        <v>45</v>
      </c>
      <c r="K104" s="717" t="s">
        <v>45</v>
      </c>
      <c r="L104" s="716" t="s">
        <v>45</v>
      </c>
      <c r="M104" s="717" t="s">
        <v>45</v>
      </c>
      <c r="N104" s="716">
        <v>208214</v>
      </c>
    </row>
    <row r="105" spans="1:14" ht="13.5" thickTop="1" x14ac:dyDescent="0.2">
      <c r="B105" s="709" t="s">
        <v>45</v>
      </c>
      <c r="C105" s="709" t="s">
        <v>45</v>
      </c>
      <c r="D105" s="709" t="s">
        <v>45</v>
      </c>
      <c r="E105" s="709" t="s">
        <v>45</v>
      </c>
      <c r="F105" s="709" t="s">
        <v>45</v>
      </c>
      <c r="G105" s="709" t="s">
        <v>45</v>
      </c>
      <c r="H105" s="709" t="s">
        <v>45</v>
      </c>
      <c r="I105" s="709" t="s">
        <v>45</v>
      </c>
      <c r="J105" s="709" t="s">
        <v>45</v>
      </c>
      <c r="K105" s="709" t="s">
        <v>45</v>
      </c>
      <c r="L105" s="709" t="s">
        <v>45</v>
      </c>
      <c r="M105" s="709" t="s">
        <v>45</v>
      </c>
      <c r="N105" s="709" t="s">
        <v>45</v>
      </c>
    </row>
    <row r="107" spans="1:14" ht="15.75" x14ac:dyDescent="0.25">
      <c r="A107" s="75" t="s">
        <v>123</v>
      </c>
    </row>
    <row r="108" spans="1:14" ht="15.75" x14ac:dyDescent="0.25">
      <c r="A108" s="77"/>
      <c r="B108" s="78"/>
      <c r="C108" s="78"/>
      <c r="D108" s="78"/>
      <c r="E108" s="78"/>
      <c r="F108" s="78"/>
      <c r="G108" s="78"/>
      <c r="H108" s="78"/>
      <c r="I108" s="78"/>
      <c r="J108" s="78"/>
      <c r="K108" s="78"/>
      <c r="L108" s="78"/>
      <c r="M108" s="78"/>
      <c r="N108" s="78"/>
    </row>
    <row r="109" spans="1:14" ht="15.75" x14ac:dyDescent="0.25">
      <c r="A109" s="79"/>
      <c r="B109" s="80" t="s">
        <v>248</v>
      </c>
      <c r="C109" s="80"/>
      <c r="D109" s="80"/>
      <c r="E109" s="80"/>
      <c r="F109" s="80"/>
      <c r="G109" s="81"/>
      <c r="H109" s="81"/>
      <c r="I109" s="82" t="s">
        <v>348</v>
      </c>
      <c r="J109" s="81"/>
      <c r="K109" s="81"/>
      <c r="L109" s="81"/>
      <c r="M109" s="81"/>
      <c r="N109" s="81"/>
    </row>
    <row r="110" spans="1:14" x14ac:dyDescent="0.2">
      <c r="A110" s="78"/>
      <c r="B110" s="78"/>
      <c r="C110" s="78"/>
      <c r="D110" s="78"/>
      <c r="E110" s="78"/>
      <c r="F110" s="78"/>
      <c r="H110" s="78"/>
      <c r="I110" s="78"/>
      <c r="J110" s="78"/>
      <c r="K110" s="78"/>
      <c r="L110" s="78"/>
      <c r="M110" s="81"/>
      <c r="N110" s="78"/>
    </row>
    <row r="111" spans="1:14" x14ac:dyDescent="0.2">
      <c r="B111" s="83" t="s">
        <v>152</v>
      </c>
      <c r="C111" s="83" t="s">
        <v>152</v>
      </c>
      <c r="D111" s="83" t="s">
        <v>155</v>
      </c>
      <c r="E111" s="83"/>
      <c r="F111" s="83" t="s">
        <v>157</v>
      </c>
      <c r="G111" s="83"/>
      <c r="H111" s="83" t="s">
        <v>647</v>
      </c>
      <c r="I111" s="83" t="s">
        <v>159</v>
      </c>
      <c r="J111" s="83" t="s">
        <v>244</v>
      </c>
      <c r="K111" s="83"/>
      <c r="L111" s="83" t="s">
        <v>157</v>
      </c>
      <c r="M111" s="83"/>
      <c r="N111" s="83" t="s">
        <v>303</v>
      </c>
    </row>
    <row r="112" spans="1:14" x14ac:dyDescent="0.2">
      <c r="B112" s="83" t="s">
        <v>153</v>
      </c>
      <c r="C112" s="83" t="s">
        <v>158</v>
      </c>
      <c r="D112" s="83" t="s">
        <v>156</v>
      </c>
      <c r="E112" s="83"/>
      <c r="F112" s="83"/>
      <c r="G112" s="83"/>
      <c r="H112" s="83"/>
      <c r="I112" s="83" t="s">
        <v>153</v>
      </c>
      <c r="J112" s="83"/>
      <c r="K112" s="83"/>
      <c r="L112" s="83" t="s">
        <v>160</v>
      </c>
      <c r="M112" s="83"/>
      <c r="N112" s="83" t="s">
        <v>162</v>
      </c>
    </row>
    <row r="113" spans="1:14" x14ac:dyDescent="0.2">
      <c r="A113" s="78"/>
      <c r="B113" s="84"/>
      <c r="C113" s="84"/>
      <c r="D113" s="84" t="s">
        <v>154</v>
      </c>
      <c r="E113" s="84"/>
      <c r="F113" s="84"/>
      <c r="G113" s="84"/>
      <c r="H113" s="84"/>
      <c r="I113" s="84" t="s">
        <v>95</v>
      </c>
      <c r="J113" s="84"/>
      <c r="K113" s="84"/>
      <c r="L113" s="84" t="s">
        <v>161</v>
      </c>
      <c r="M113" s="84"/>
      <c r="N113" s="84" t="s">
        <v>240</v>
      </c>
    </row>
    <row r="114" spans="1:14" x14ac:dyDescent="0.2">
      <c r="A114" s="85"/>
      <c r="B114" s="235" t="s">
        <v>66</v>
      </c>
      <c r="C114" s="235" t="s">
        <v>66</v>
      </c>
      <c r="D114" s="235" t="s">
        <v>66</v>
      </c>
      <c r="E114" s="89"/>
      <c r="F114" s="235" t="s">
        <v>66</v>
      </c>
      <c r="G114" s="89"/>
      <c r="H114" s="235" t="s">
        <v>66</v>
      </c>
      <c r="I114" s="235" t="s">
        <v>66</v>
      </c>
      <c r="J114" s="235" t="s">
        <v>66</v>
      </c>
      <c r="K114" s="89"/>
      <c r="L114" s="235" t="s">
        <v>66</v>
      </c>
      <c r="M114" s="89"/>
      <c r="N114" s="235" t="s">
        <v>66</v>
      </c>
    </row>
    <row r="116" spans="1:14" x14ac:dyDescent="0.2">
      <c r="A116" s="76" t="s">
        <v>437</v>
      </c>
      <c r="B116" s="356" t="s">
        <v>655</v>
      </c>
      <c r="C116" s="353">
        <v>0.1</v>
      </c>
      <c r="D116" s="354" t="s">
        <v>45</v>
      </c>
      <c r="H116" s="354">
        <v>0.1</v>
      </c>
      <c r="I116" s="354">
        <v>0.05</v>
      </c>
      <c r="J116" s="354" t="s">
        <v>45</v>
      </c>
    </row>
    <row r="117" spans="1:14" x14ac:dyDescent="0.2">
      <c r="H117" s="307"/>
      <c r="I117" s="307"/>
      <c r="J117" s="307"/>
      <c r="N117" s="709" t="s">
        <v>45</v>
      </c>
    </row>
    <row r="118" spans="1:14" x14ac:dyDescent="0.2">
      <c r="B118" s="709" t="s">
        <v>45</v>
      </c>
      <c r="C118" s="709" t="s">
        <v>45</v>
      </c>
      <c r="D118" s="709" t="s">
        <v>45</v>
      </c>
      <c r="E118" s="709" t="s">
        <v>45</v>
      </c>
      <c r="F118" s="709" t="s">
        <v>45</v>
      </c>
      <c r="G118" s="709" t="s">
        <v>45</v>
      </c>
      <c r="H118" s="712" t="s">
        <v>45</v>
      </c>
      <c r="I118" s="712" t="s">
        <v>45</v>
      </c>
      <c r="J118" s="712" t="s">
        <v>45</v>
      </c>
      <c r="K118" s="709" t="s">
        <v>45</v>
      </c>
      <c r="L118" s="709" t="s">
        <v>45</v>
      </c>
      <c r="M118" s="709" t="s">
        <v>45</v>
      </c>
      <c r="N118" s="709" t="s">
        <v>45</v>
      </c>
    </row>
    <row r="119" spans="1:14" x14ac:dyDescent="0.2">
      <c r="A119" s="86" t="s">
        <v>504</v>
      </c>
      <c r="B119" s="709" t="s">
        <v>45</v>
      </c>
      <c r="C119" s="709" t="s">
        <v>45</v>
      </c>
      <c r="D119" s="709" t="s">
        <v>45</v>
      </c>
      <c r="E119" s="709" t="s">
        <v>45</v>
      </c>
      <c r="F119" s="709" t="s">
        <v>45</v>
      </c>
      <c r="G119" s="709" t="s">
        <v>45</v>
      </c>
      <c r="H119" s="712" t="s">
        <v>45</v>
      </c>
      <c r="I119" s="712" t="s">
        <v>45</v>
      </c>
      <c r="J119" s="712" t="s">
        <v>45</v>
      </c>
      <c r="K119" s="709" t="s">
        <v>45</v>
      </c>
      <c r="L119" s="709" t="s">
        <v>45</v>
      </c>
      <c r="M119" s="709" t="s">
        <v>45</v>
      </c>
      <c r="N119" s="709" t="s">
        <v>45</v>
      </c>
    </row>
    <row r="120" spans="1:14" x14ac:dyDescent="0.2">
      <c r="B120" s="709" t="s">
        <v>45</v>
      </c>
      <c r="C120" s="709" t="s">
        <v>45</v>
      </c>
      <c r="D120" s="709" t="s">
        <v>45</v>
      </c>
      <c r="E120" s="709" t="s">
        <v>45</v>
      </c>
      <c r="F120" s="709" t="s">
        <v>45</v>
      </c>
      <c r="G120" s="709" t="s">
        <v>45</v>
      </c>
      <c r="H120" s="712" t="s">
        <v>45</v>
      </c>
      <c r="I120" s="712" t="s">
        <v>45</v>
      </c>
      <c r="J120" s="712" t="s">
        <v>45</v>
      </c>
      <c r="K120" s="709" t="s">
        <v>45</v>
      </c>
      <c r="L120" s="709" t="s">
        <v>45</v>
      </c>
      <c r="M120" s="709" t="s">
        <v>45</v>
      </c>
      <c r="N120" s="709" t="s">
        <v>45</v>
      </c>
    </row>
    <row r="121" spans="1:14" x14ac:dyDescent="0.2">
      <c r="A121" s="76" t="s">
        <v>429</v>
      </c>
      <c r="B121" s="710">
        <v>188270</v>
      </c>
      <c r="C121" s="710" t="s">
        <v>45</v>
      </c>
      <c r="D121" s="710" t="s">
        <v>45</v>
      </c>
      <c r="E121" s="709" t="s">
        <v>45</v>
      </c>
      <c r="F121" s="711">
        <v>188270</v>
      </c>
      <c r="G121" s="709" t="s">
        <v>45</v>
      </c>
      <c r="H121" s="710" t="s">
        <v>45</v>
      </c>
      <c r="I121" s="710" t="s">
        <v>45</v>
      </c>
      <c r="J121" s="710" t="s">
        <v>45</v>
      </c>
      <c r="K121" s="709" t="s">
        <v>45</v>
      </c>
      <c r="L121" s="711" t="s">
        <v>45</v>
      </c>
      <c r="M121" s="709" t="s">
        <v>45</v>
      </c>
      <c r="N121" s="711">
        <v>188270</v>
      </c>
    </row>
    <row r="122" spans="1:14" x14ac:dyDescent="0.2">
      <c r="B122" s="712" t="s">
        <v>45</v>
      </c>
      <c r="C122" s="712" t="s">
        <v>45</v>
      </c>
      <c r="D122" s="712" t="s">
        <v>45</v>
      </c>
      <c r="E122" s="709" t="s">
        <v>45</v>
      </c>
      <c r="F122" s="709" t="s">
        <v>45</v>
      </c>
      <c r="G122" s="709" t="s">
        <v>45</v>
      </c>
      <c r="H122" s="712" t="s">
        <v>45</v>
      </c>
      <c r="I122" s="712" t="s">
        <v>45</v>
      </c>
      <c r="J122" s="712" t="s">
        <v>45</v>
      </c>
      <c r="K122" s="709" t="s">
        <v>45</v>
      </c>
      <c r="L122" s="709" t="s">
        <v>45</v>
      </c>
      <c r="M122" s="709" t="s">
        <v>45</v>
      </c>
      <c r="N122" s="709" t="s">
        <v>45</v>
      </c>
    </row>
    <row r="123" spans="1:14" x14ac:dyDescent="0.2">
      <c r="A123" s="76" t="s">
        <v>396</v>
      </c>
      <c r="B123" s="710">
        <v>2405</v>
      </c>
      <c r="C123" s="710" t="s">
        <v>45</v>
      </c>
      <c r="D123" s="710" t="s">
        <v>45</v>
      </c>
      <c r="E123" s="709" t="s">
        <v>45</v>
      </c>
      <c r="F123" s="711">
        <v>2405</v>
      </c>
      <c r="G123" s="709" t="s">
        <v>45</v>
      </c>
      <c r="H123" s="710" t="s">
        <v>45</v>
      </c>
      <c r="I123" s="710" t="s">
        <v>45</v>
      </c>
      <c r="J123" s="710" t="s">
        <v>45</v>
      </c>
      <c r="K123" s="709" t="s">
        <v>45</v>
      </c>
      <c r="L123" s="711" t="s">
        <v>45</v>
      </c>
      <c r="M123" s="709" t="s">
        <v>45</v>
      </c>
      <c r="N123" s="711">
        <v>2405</v>
      </c>
    </row>
    <row r="124" spans="1:14" x14ac:dyDescent="0.2">
      <c r="B124" s="713" t="s">
        <v>45</v>
      </c>
      <c r="C124" s="713" t="s">
        <v>45</v>
      </c>
      <c r="D124" s="713" t="s">
        <v>45</v>
      </c>
      <c r="E124" s="713" t="s">
        <v>45</v>
      </c>
      <c r="F124" s="713" t="s">
        <v>45</v>
      </c>
      <c r="G124" s="713" t="s">
        <v>45</v>
      </c>
      <c r="H124" s="713" t="s">
        <v>45</v>
      </c>
      <c r="I124" s="713" t="s">
        <v>45</v>
      </c>
      <c r="J124" s="713" t="s">
        <v>45</v>
      </c>
      <c r="K124" s="713" t="s">
        <v>45</v>
      </c>
      <c r="L124" s="713" t="s">
        <v>45</v>
      </c>
      <c r="M124" s="713" t="s">
        <v>45</v>
      </c>
      <c r="N124" s="713" t="s">
        <v>45</v>
      </c>
    </row>
    <row r="125" spans="1:14" x14ac:dyDescent="0.2">
      <c r="A125" s="76" t="s">
        <v>431</v>
      </c>
      <c r="B125" s="714">
        <v>185866</v>
      </c>
      <c r="C125" s="714" t="s">
        <v>45</v>
      </c>
      <c r="D125" s="714" t="s">
        <v>45</v>
      </c>
      <c r="E125" s="709" t="s">
        <v>45</v>
      </c>
      <c r="F125" s="714">
        <v>185866</v>
      </c>
      <c r="G125" s="709" t="s">
        <v>45</v>
      </c>
      <c r="H125" s="714" t="s">
        <v>45</v>
      </c>
      <c r="I125" s="714" t="s">
        <v>45</v>
      </c>
      <c r="J125" s="714" t="s">
        <v>45</v>
      </c>
      <c r="K125" s="709" t="s">
        <v>45</v>
      </c>
      <c r="L125" s="714" t="s">
        <v>45</v>
      </c>
      <c r="M125" s="709" t="s">
        <v>45</v>
      </c>
      <c r="N125" s="714">
        <v>185866</v>
      </c>
    </row>
    <row r="126" spans="1:14" x14ac:dyDescent="0.2">
      <c r="B126" s="709" t="s">
        <v>45</v>
      </c>
      <c r="C126" s="709" t="s">
        <v>45</v>
      </c>
      <c r="D126" s="709" t="s">
        <v>45</v>
      </c>
      <c r="E126" s="709" t="s">
        <v>45</v>
      </c>
      <c r="F126" s="709" t="s">
        <v>45</v>
      </c>
      <c r="G126" s="709" t="s">
        <v>45</v>
      </c>
      <c r="H126" s="709" t="s">
        <v>45</v>
      </c>
      <c r="I126" s="709" t="s">
        <v>45</v>
      </c>
      <c r="J126" s="709" t="s">
        <v>45</v>
      </c>
      <c r="K126" s="709" t="s">
        <v>45</v>
      </c>
      <c r="L126" s="709" t="s">
        <v>45</v>
      </c>
      <c r="M126" s="709" t="s">
        <v>45</v>
      </c>
      <c r="N126" s="709" t="s">
        <v>45</v>
      </c>
    </row>
    <row r="127" spans="1:14" x14ac:dyDescent="0.2">
      <c r="B127" s="709" t="s">
        <v>45</v>
      </c>
      <c r="C127" s="709" t="s">
        <v>45</v>
      </c>
      <c r="D127" s="709" t="s">
        <v>45</v>
      </c>
      <c r="E127" s="709" t="s">
        <v>45</v>
      </c>
      <c r="F127" s="709" t="s">
        <v>45</v>
      </c>
      <c r="G127" s="709" t="s">
        <v>45</v>
      </c>
      <c r="H127" s="709" t="s">
        <v>45</v>
      </c>
      <c r="I127" s="709" t="s">
        <v>45</v>
      </c>
      <c r="J127" s="709" t="s">
        <v>45</v>
      </c>
      <c r="K127" s="709" t="s">
        <v>45</v>
      </c>
      <c r="L127" s="709" t="s">
        <v>45</v>
      </c>
      <c r="M127" s="709" t="s">
        <v>45</v>
      </c>
      <c r="N127" s="709" t="s">
        <v>45</v>
      </c>
    </row>
    <row r="128" spans="1:14" x14ac:dyDescent="0.2">
      <c r="A128" s="86" t="s">
        <v>148</v>
      </c>
      <c r="B128" s="709" t="s">
        <v>45</v>
      </c>
      <c r="C128" s="709" t="s">
        <v>45</v>
      </c>
      <c r="D128" s="709" t="s">
        <v>45</v>
      </c>
      <c r="E128" s="709" t="s">
        <v>45</v>
      </c>
      <c r="F128" s="709" t="s">
        <v>45</v>
      </c>
      <c r="G128" s="709" t="s">
        <v>45</v>
      </c>
      <c r="H128" s="709" t="s">
        <v>45</v>
      </c>
      <c r="I128" s="709" t="s">
        <v>45</v>
      </c>
      <c r="J128" s="709" t="s">
        <v>45</v>
      </c>
      <c r="K128" s="709" t="s">
        <v>45</v>
      </c>
      <c r="L128" s="709" t="s">
        <v>45</v>
      </c>
      <c r="M128" s="709" t="s">
        <v>45</v>
      </c>
      <c r="N128" s="709" t="s">
        <v>45</v>
      </c>
    </row>
    <row r="129" spans="1:14" x14ac:dyDescent="0.2">
      <c r="B129" s="709" t="s">
        <v>45</v>
      </c>
      <c r="C129" s="709" t="s">
        <v>45</v>
      </c>
      <c r="D129" s="709" t="s">
        <v>45</v>
      </c>
      <c r="E129" s="709" t="s">
        <v>45</v>
      </c>
      <c r="F129" s="709" t="s">
        <v>45</v>
      </c>
      <c r="G129" s="709" t="s">
        <v>45</v>
      </c>
      <c r="H129" s="709" t="s">
        <v>45</v>
      </c>
      <c r="I129" s="709" t="s">
        <v>45</v>
      </c>
      <c r="J129" s="709" t="s">
        <v>45</v>
      </c>
      <c r="K129" s="709" t="s">
        <v>45</v>
      </c>
      <c r="L129" s="709" t="s">
        <v>45</v>
      </c>
      <c r="M129" s="709" t="s">
        <v>45</v>
      </c>
      <c r="N129" s="709" t="s">
        <v>45</v>
      </c>
    </row>
    <row r="130" spans="1:14" x14ac:dyDescent="0.2">
      <c r="A130" s="76" t="s">
        <v>149</v>
      </c>
      <c r="B130" s="710" t="s">
        <v>45</v>
      </c>
      <c r="C130" s="710" t="s">
        <v>45</v>
      </c>
      <c r="D130" s="710" t="s">
        <v>45</v>
      </c>
      <c r="E130" s="709" t="s">
        <v>45</v>
      </c>
      <c r="F130" s="711" t="s">
        <v>45</v>
      </c>
      <c r="G130" s="709" t="s">
        <v>45</v>
      </c>
      <c r="H130" s="710" t="s">
        <v>45</v>
      </c>
      <c r="I130" s="710" t="s">
        <v>45</v>
      </c>
      <c r="J130" s="710" t="s">
        <v>45</v>
      </c>
      <c r="K130" s="709" t="s">
        <v>45</v>
      </c>
      <c r="L130" s="711" t="s">
        <v>45</v>
      </c>
      <c r="M130" s="709" t="s">
        <v>45</v>
      </c>
      <c r="N130" s="711" t="s">
        <v>45</v>
      </c>
    </row>
    <row r="131" spans="1:14" x14ac:dyDescent="0.2">
      <c r="B131" s="712" t="s">
        <v>45</v>
      </c>
      <c r="C131" s="712" t="s">
        <v>45</v>
      </c>
      <c r="D131" s="712" t="s">
        <v>45</v>
      </c>
      <c r="E131" s="709" t="s">
        <v>45</v>
      </c>
      <c r="F131" s="709" t="s">
        <v>45</v>
      </c>
      <c r="G131" s="709" t="s">
        <v>45</v>
      </c>
      <c r="H131" s="712" t="s">
        <v>45</v>
      </c>
      <c r="I131" s="712" t="s">
        <v>45</v>
      </c>
      <c r="J131" s="712" t="s">
        <v>45</v>
      </c>
      <c r="K131" s="709" t="s">
        <v>45</v>
      </c>
      <c r="L131" s="709" t="s">
        <v>45</v>
      </c>
      <c r="M131" s="709" t="s">
        <v>45</v>
      </c>
      <c r="N131" s="709" t="s">
        <v>45</v>
      </c>
    </row>
    <row r="132" spans="1:14" x14ac:dyDescent="0.2">
      <c r="A132" s="76" t="s">
        <v>430</v>
      </c>
      <c r="B132" s="710">
        <v>613</v>
      </c>
      <c r="C132" s="710" t="s">
        <v>45</v>
      </c>
      <c r="D132" s="710" t="s">
        <v>45</v>
      </c>
      <c r="E132" s="709" t="s">
        <v>45</v>
      </c>
      <c r="F132" s="711">
        <v>613</v>
      </c>
      <c r="G132" s="709" t="s">
        <v>45</v>
      </c>
      <c r="H132" s="710" t="s">
        <v>45</v>
      </c>
      <c r="I132" s="710" t="s">
        <v>45</v>
      </c>
      <c r="J132" s="710" t="s">
        <v>45</v>
      </c>
      <c r="K132" s="709" t="s">
        <v>45</v>
      </c>
      <c r="L132" s="711" t="s">
        <v>45</v>
      </c>
      <c r="M132" s="709" t="s">
        <v>45</v>
      </c>
      <c r="N132" s="711">
        <v>613</v>
      </c>
    </row>
    <row r="133" spans="1:14" x14ac:dyDescent="0.2">
      <c r="B133" s="712" t="s">
        <v>45</v>
      </c>
      <c r="C133" s="712" t="s">
        <v>45</v>
      </c>
      <c r="D133" s="712" t="s">
        <v>45</v>
      </c>
      <c r="E133" s="709" t="s">
        <v>45</v>
      </c>
      <c r="F133" s="709" t="s">
        <v>45</v>
      </c>
      <c r="G133" s="709" t="s">
        <v>45</v>
      </c>
      <c r="H133" s="712" t="s">
        <v>45</v>
      </c>
      <c r="I133" s="712" t="s">
        <v>45</v>
      </c>
      <c r="J133" s="712" t="s">
        <v>45</v>
      </c>
      <c r="K133" s="709" t="s">
        <v>45</v>
      </c>
      <c r="L133" s="709" t="s">
        <v>45</v>
      </c>
      <c r="M133" s="709" t="s">
        <v>45</v>
      </c>
      <c r="N133" s="709" t="s">
        <v>45</v>
      </c>
    </row>
    <row r="134" spans="1:14" x14ac:dyDescent="0.2">
      <c r="B134" s="712" t="s">
        <v>45</v>
      </c>
      <c r="C134" s="712" t="s">
        <v>45</v>
      </c>
      <c r="D134" s="712" t="s">
        <v>45</v>
      </c>
      <c r="E134" s="709" t="s">
        <v>45</v>
      </c>
      <c r="F134" s="709" t="s">
        <v>45</v>
      </c>
      <c r="G134" s="709" t="s">
        <v>45</v>
      </c>
      <c r="H134" s="712" t="s">
        <v>45</v>
      </c>
      <c r="I134" s="712" t="s">
        <v>45</v>
      </c>
      <c r="J134" s="712" t="s">
        <v>45</v>
      </c>
      <c r="K134" s="709" t="s">
        <v>45</v>
      </c>
      <c r="L134" s="709" t="s">
        <v>45</v>
      </c>
      <c r="M134" s="709" t="s">
        <v>45</v>
      </c>
      <c r="N134" s="709" t="s">
        <v>45</v>
      </c>
    </row>
    <row r="135" spans="1:14" x14ac:dyDescent="0.2">
      <c r="A135" s="88" t="s">
        <v>151</v>
      </c>
      <c r="B135" s="712" t="s">
        <v>45</v>
      </c>
      <c r="C135" s="712" t="s">
        <v>45</v>
      </c>
      <c r="D135" s="712" t="s">
        <v>45</v>
      </c>
      <c r="E135" s="709" t="s">
        <v>45</v>
      </c>
      <c r="F135" s="709" t="s">
        <v>45</v>
      </c>
      <c r="G135" s="709" t="s">
        <v>45</v>
      </c>
      <c r="H135" s="712" t="s">
        <v>45</v>
      </c>
      <c r="I135" s="712" t="s">
        <v>45</v>
      </c>
      <c r="J135" s="712" t="s">
        <v>45</v>
      </c>
      <c r="K135" s="709" t="s">
        <v>45</v>
      </c>
      <c r="L135" s="709" t="s">
        <v>45</v>
      </c>
      <c r="M135" s="709" t="s">
        <v>45</v>
      </c>
      <c r="N135" s="709" t="s">
        <v>45</v>
      </c>
    </row>
    <row r="136" spans="1:14" x14ac:dyDescent="0.2">
      <c r="B136" s="712" t="s">
        <v>45</v>
      </c>
      <c r="C136" s="712" t="s">
        <v>45</v>
      </c>
      <c r="D136" s="712" t="s">
        <v>45</v>
      </c>
      <c r="E136" s="709" t="s">
        <v>45</v>
      </c>
      <c r="F136" s="709" t="s">
        <v>45</v>
      </c>
      <c r="G136" s="709" t="s">
        <v>45</v>
      </c>
      <c r="H136" s="712" t="s">
        <v>45</v>
      </c>
      <c r="I136" s="712" t="s">
        <v>45</v>
      </c>
      <c r="J136" s="712" t="s">
        <v>45</v>
      </c>
      <c r="K136" s="709" t="s">
        <v>45</v>
      </c>
      <c r="L136" s="709" t="s">
        <v>45</v>
      </c>
      <c r="M136" s="709" t="s">
        <v>45</v>
      </c>
      <c r="N136" s="709" t="s">
        <v>45</v>
      </c>
    </row>
    <row r="137" spans="1:14" x14ac:dyDescent="0.2">
      <c r="A137" s="76" t="s">
        <v>429</v>
      </c>
      <c r="B137" s="710" t="s">
        <v>45</v>
      </c>
      <c r="C137" s="710" t="s">
        <v>45</v>
      </c>
      <c r="D137" s="710" t="s">
        <v>45</v>
      </c>
      <c r="E137" s="709" t="s">
        <v>45</v>
      </c>
      <c r="F137" s="711" t="s">
        <v>45</v>
      </c>
      <c r="G137" s="709" t="s">
        <v>45</v>
      </c>
      <c r="H137" s="710" t="s">
        <v>45</v>
      </c>
      <c r="I137" s="710" t="s">
        <v>45</v>
      </c>
      <c r="J137" s="710" t="s">
        <v>45</v>
      </c>
      <c r="K137" s="709" t="s">
        <v>45</v>
      </c>
      <c r="L137" s="711" t="s">
        <v>45</v>
      </c>
      <c r="M137" s="709" t="s">
        <v>45</v>
      </c>
      <c r="N137" s="711" t="s">
        <v>45</v>
      </c>
    </row>
    <row r="138" spans="1:14" x14ac:dyDescent="0.2">
      <c r="B138" s="712" t="s">
        <v>45</v>
      </c>
      <c r="C138" s="712" t="s">
        <v>45</v>
      </c>
      <c r="D138" s="712" t="s">
        <v>45</v>
      </c>
      <c r="E138" s="709" t="s">
        <v>45</v>
      </c>
      <c r="F138" s="709" t="s">
        <v>45</v>
      </c>
      <c r="G138" s="709" t="s">
        <v>45</v>
      </c>
      <c r="H138" s="712" t="s">
        <v>45</v>
      </c>
      <c r="I138" s="712" t="s">
        <v>45</v>
      </c>
      <c r="J138" s="712" t="s">
        <v>45</v>
      </c>
      <c r="K138" s="709" t="s">
        <v>45</v>
      </c>
      <c r="L138" s="709" t="s">
        <v>45</v>
      </c>
      <c r="M138" s="709" t="s">
        <v>45</v>
      </c>
      <c r="N138" s="709" t="s">
        <v>45</v>
      </c>
    </row>
    <row r="139" spans="1:14" x14ac:dyDescent="0.2">
      <c r="A139" s="76" t="s">
        <v>430</v>
      </c>
      <c r="B139" s="710" t="s">
        <v>45</v>
      </c>
      <c r="C139" s="710" t="s">
        <v>45</v>
      </c>
      <c r="D139" s="710" t="s">
        <v>45</v>
      </c>
      <c r="E139" s="709" t="s">
        <v>45</v>
      </c>
      <c r="F139" s="711" t="s">
        <v>45</v>
      </c>
      <c r="G139" s="709" t="s">
        <v>45</v>
      </c>
      <c r="H139" s="710" t="s">
        <v>45</v>
      </c>
      <c r="I139" s="710" t="s">
        <v>45</v>
      </c>
      <c r="J139" s="710" t="s">
        <v>45</v>
      </c>
      <c r="K139" s="709" t="s">
        <v>45</v>
      </c>
      <c r="L139" s="711" t="s">
        <v>45</v>
      </c>
      <c r="M139" s="709" t="s">
        <v>45</v>
      </c>
      <c r="N139" s="711" t="s">
        <v>45</v>
      </c>
    </row>
    <row r="140" spans="1:14" x14ac:dyDescent="0.2">
      <c r="B140" s="712" t="s">
        <v>45</v>
      </c>
      <c r="C140" s="712" t="s">
        <v>45</v>
      </c>
      <c r="D140" s="712" t="s">
        <v>45</v>
      </c>
      <c r="E140" s="709" t="s">
        <v>45</v>
      </c>
      <c r="F140" s="709" t="s">
        <v>45</v>
      </c>
      <c r="G140" s="709" t="s">
        <v>45</v>
      </c>
      <c r="H140" s="712" t="s">
        <v>45</v>
      </c>
      <c r="I140" s="712" t="s">
        <v>45</v>
      </c>
      <c r="J140" s="712" t="s">
        <v>45</v>
      </c>
      <c r="K140" s="709" t="s">
        <v>45</v>
      </c>
      <c r="L140" s="709" t="s">
        <v>45</v>
      </c>
      <c r="M140" s="709" t="s">
        <v>45</v>
      </c>
      <c r="N140" s="709" t="s">
        <v>45</v>
      </c>
    </row>
    <row r="141" spans="1:14" x14ac:dyDescent="0.2">
      <c r="B141" s="712" t="s">
        <v>45</v>
      </c>
      <c r="C141" s="712" t="s">
        <v>45</v>
      </c>
      <c r="D141" s="712" t="s">
        <v>45</v>
      </c>
      <c r="E141" s="709" t="s">
        <v>45</v>
      </c>
      <c r="F141" s="709" t="s">
        <v>45</v>
      </c>
      <c r="G141" s="709" t="s">
        <v>45</v>
      </c>
      <c r="H141" s="712" t="s">
        <v>45</v>
      </c>
      <c r="I141" s="712" t="s">
        <v>45</v>
      </c>
      <c r="J141" s="712" t="s">
        <v>45</v>
      </c>
      <c r="K141" s="709" t="s">
        <v>45</v>
      </c>
      <c r="L141" s="709" t="s">
        <v>45</v>
      </c>
      <c r="M141" s="709" t="s">
        <v>45</v>
      </c>
      <c r="N141" s="709" t="s">
        <v>45</v>
      </c>
    </row>
    <row r="142" spans="1:14" x14ac:dyDescent="0.2">
      <c r="A142" s="88" t="s">
        <v>150</v>
      </c>
      <c r="B142" s="712" t="s">
        <v>45</v>
      </c>
      <c r="C142" s="712" t="s">
        <v>45</v>
      </c>
      <c r="D142" s="712" t="s">
        <v>45</v>
      </c>
      <c r="E142" s="709" t="s">
        <v>45</v>
      </c>
      <c r="F142" s="709" t="s">
        <v>45</v>
      </c>
      <c r="G142" s="709" t="s">
        <v>45</v>
      </c>
      <c r="H142" s="712" t="s">
        <v>45</v>
      </c>
      <c r="I142" s="712" t="s">
        <v>45</v>
      </c>
      <c r="J142" s="712" t="s">
        <v>45</v>
      </c>
      <c r="K142" s="709" t="s">
        <v>45</v>
      </c>
      <c r="L142" s="709" t="s">
        <v>45</v>
      </c>
      <c r="M142" s="709" t="s">
        <v>45</v>
      </c>
      <c r="N142" s="709" t="s">
        <v>45</v>
      </c>
    </row>
    <row r="143" spans="1:14" x14ac:dyDescent="0.2">
      <c r="B143" s="712" t="s">
        <v>45</v>
      </c>
      <c r="C143" s="712" t="s">
        <v>45</v>
      </c>
      <c r="D143" s="712" t="s">
        <v>45</v>
      </c>
      <c r="E143" s="709" t="s">
        <v>45</v>
      </c>
      <c r="F143" s="709" t="s">
        <v>45</v>
      </c>
      <c r="G143" s="709" t="s">
        <v>45</v>
      </c>
      <c r="H143" s="712" t="s">
        <v>45</v>
      </c>
      <c r="I143" s="712" t="s">
        <v>45</v>
      </c>
      <c r="J143" s="712" t="s">
        <v>45</v>
      </c>
      <c r="K143" s="709" t="s">
        <v>45</v>
      </c>
      <c r="L143" s="709" t="s">
        <v>45</v>
      </c>
      <c r="M143" s="709" t="s">
        <v>45</v>
      </c>
      <c r="N143" s="709" t="s">
        <v>45</v>
      </c>
    </row>
    <row r="144" spans="1:14" x14ac:dyDescent="0.2">
      <c r="A144" s="76" t="s">
        <v>429</v>
      </c>
      <c r="B144" s="710" t="s">
        <v>45</v>
      </c>
      <c r="C144" s="710" t="s">
        <v>45</v>
      </c>
      <c r="D144" s="710" t="s">
        <v>45</v>
      </c>
      <c r="E144" s="709" t="s">
        <v>45</v>
      </c>
      <c r="F144" s="711" t="s">
        <v>45</v>
      </c>
      <c r="G144" s="709" t="s">
        <v>45</v>
      </c>
      <c r="H144" s="710" t="s">
        <v>45</v>
      </c>
      <c r="I144" s="710" t="s">
        <v>45</v>
      </c>
      <c r="J144" s="710" t="s">
        <v>45</v>
      </c>
      <c r="K144" s="709" t="s">
        <v>45</v>
      </c>
      <c r="L144" s="711" t="s">
        <v>45</v>
      </c>
      <c r="M144" s="709" t="s">
        <v>45</v>
      </c>
      <c r="N144" s="711" t="s">
        <v>45</v>
      </c>
    </row>
    <row r="145" spans="1:14" x14ac:dyDescent="0.2">
      <c r="B145" s="712" t="s">
        <v>45</v>
      </c>
      <c r="C145" s="712" t="s">
        <v>45</v>
      </c>
      <c r="D145" s="712" t="s">
        <v>45</v>
      </c>
      <c r="E145" s="709" t="s">
        <v>45</v>
      </c>
      <c r="F145" s="709" t="s">
        <v>45</v>
      </c>
      <c r="G145" s="709" t="s">
        <v>45</v>
      </c>
      <c r="H145" s="712" t="s">
        <v>45</v>
      </c>
      <c r="I145" s="712" t="s">
        <v>45</v>
      </c>
      <c r="J145" s="712" t="s">
        <v>45</v>
      </c>
      <c r="K145" s="709" t="s">
        <v>45</v>
      </c>
      <c r="L145" s="709" t="s">
        <v>45</v>
      </c>
      <c r="M145" s="709" t="s">
        <v>45</v>
      </c>
      <c r="N145" s="709" t="s">
        <v>45</v>
      </c>
    </row>
    <row r="146" spans="1:14" x14ac:dyDescent="0.2">
      <c r="A146" s="76" t="s">
        <v>430</v>
      </c>
      <c r="B146" s="710" t="s">
        <v>45</v>
      </c>
      <c r="C146" s="710" t="s">
        <v>45</v>
      </c>
      <c r="D146" s="710" t="s">
        <v>45</v>
      </c>
      <c r="E146" s="709" t="s">
        <v>45</v>
      </c>
      <c r="F146" s="711" t="s">
        <v>45</v>
      </c>
      <c r="G146" s="709" t="s">
        <v>45</v>
      </c>
      <c r="H146" s="710" t="s">
        <v>45</v>
      </c>
      <c r="I146" s="710" t="s">
        <v>45</v>
      </c>
      <c r="J146" s="710" t="s">
        <v>45</v>
      </c>
      <c r="K146" s="709" t="s">
        <v>45</v>
      </c>
      <c r="L146" s="711" t="s">
        <v>45</v>
      </c>
      <c r="M146" s="709" t="s">
        <v>45</v>
      </c>
      <c r="N146" s="711" t="s">
        <v>45</v>
      </c>
    </row>
    <row r="147" spans="1:14" x14ac:dyDescent="0.2">
      <c r="B147" s="718" t="s">
        <v>45</v>
      </c>
      <c r="C147" s="718" t="s">
        <v>45</v>
      </c>
      <c r="D147" s="718" t="s">
        <v>45</v>
      </c>
      <c r="E147" s="713" t="s">
        <v>45</v>
      </c>
      <c r="F147" s="713" t="s">
        <v>45</v>
      </c>
      <c r="G147" s="713" t="s">
        <v>45</v>
      </c>
      <c r="H147" s="713" t="s">
        <v>45</v>
      </c>
      <c r="I147" s="713" t="s">
        <v>45</v>
      </c>
      <c r="J147" s="713" t="s">
        <v>45</v>
      </c>
      <c r="K147" s="713" t="s">
        <v>45</v>
      </c>
      <c r="L147" s="713" t="s">
        <v>45</v>
      </c>
      <c r="M147" s="713" t="s">
        <v>45</v>
      </c>
      <c r="N147" s="713" t="s">
        <v>45</v>
      </c>
    </row>
    <row r="148" spans="1:14" x14ac:dyDescent="0.2">
      <c r="B148" s="714" t="s">
        <v>45</v>
      </c>
      <c r="C148" s="714" t="s">
        <v>45</v>
      </c>
      <c r="D148" s="714" t="s">
        <v>45</v>
      </c>
      <c r="E148" s="709" t="s">
        <v>45</v>
      </c>
      <c r="F148" s="714" t="s">
        <v>45</v>
      </c>
      <c r="G148" s="709" t="s">
        <v>45</v>
      </c>
      <c r="H148" s="714" t="s">
        <v>45</v>
      </c>
      <c r="I148" s="714" t="s">
        <v>45</v>
      </c>
      <c r="J148" s="714" t="s">
        <v>45</v>
      </c>
      <c r="K148" s="709" t="s">
        <v>45</v>
      </c>
      <c r="L148" s="714" t="s">
        <v>45</v>
      </c>
      <c r="M148" s="709" t="s">
        <v>45</v>
      </c>
      <c r="N148" s="714" t="s">
        <v>45</v>
      </c>
    </row>
    <row r="149" spans="1:14" x14ac:dyDescent="0.2">
      <c r="B149" s="709" t="s">
        <v>45</v>
      </c>
      <c r="C149" s="709" t="s">
        <v>45</v>
      </c>
      <c r="D149" s="709" t="s">
        <v>45</v>
      </c>
      <c r="E149" s="709" t="s">
        <v>45</v>
      </c>
      <c r="F149" s="709" t="s">
        <v>45</v>
      </c>
      <c r="G149" s="709" t="s">
        <v>45</v>
      </c>
      <c r="H149" s="709" t="s">
        <v>45</v>
      </c>
      <c r="I149" s="709" t="s">
        <v>45</v>
      </c>
      <c r="J149" s="709" t="s">
        <v>45</v>
      </c>
      <c r="K149" s="709" t="s">
        <v>45</v>
      </c>
      <c r="L149" s="709" t="s">
        <v>45</v>
      </c>
      <c r="M149" s="709" t="s">
        <v>45</v>
      </c>
      <c r="N149" s="709" t="s">
        <v>45</v>
      </c>
    </row>
    <row r="150" spans="1:14" x14ac:dyDescent="0.2">
      <c r="B150" s="709" t="s">
        <v>45</v>
      </c>
      <c r="C150" s="709" t="s">
        <v>45</v>
      </c>
      <c r="D150" s="709" t="s">
        <v>45</v>
      </c>
      <c r="E150" s="709" t="s">
        <v>45</v>
      </c>
      <c r="F150" s="709" t="s">
        <v>45</v>
      </c>
      <c r="G150" s="709" t="s">
        <v>45</v>
      </c>
      <c r="H150" s="709" t="s">
        <v>45</v>
      </c>
      <c r="I150" s="709" t="s">
        <v>45</v>
      </c>
      <c r="J150" s="709" t="s">
        <v>45</v>
      </c>
      <c r="K150" s="709" t="s">
        <v>45</v>
      </c>
      <c r="L150" s="709" t="s">
        <v>45</v>
      </c>
      <c r="M150" s="709" t="s">
        <v>45</v>
      </c>
      <c r="N150" s="709" t="s">
        <v>45</v>
      </c>
    </row>
    <row r="151" spans="1:14" x14ac:dyDescent="0.2">
      <c r="A151" s="86" t="s">
        <v>505</v>
      </c>
      <c r="B151" s="709" t="s">
        <v>45</v>
      </c>
      <c r="C151" s="709" t="s">
        <v>45</v>
      </c>
      <c r="D151" s="709" t="s">
        <v>45</v>
      </c>
      <c r="E151" s="709" t="s">
        <v>45</v>
      </c>
      <c r="F151" s="709" t="s">
        <v>45</v>
      </c>
      <c r="G151" s="709" t="s">
        <v>45</v>
      </c>
      <c r="H151" s="709" t="s">
        <v>45</v>
      </c>
      <c r="I151" s="709" t="s">
        <v>45</v>
      </c>
      <c r="J151" s="709" t="s">
        <v>45</v>
      </c>
      <c r="K151" s="709" t="s">
        <v>45</v>
      </c>
      <c r="L151" s="709" t="s">
        <v>45</v>
      </c>
      <c r="M151" s="709" t="s">
        <v>45</v>
      </c>
      <c r="N151" s="709" t="s">
        <v>45</v>
      </c>
    </row>
    <row r="152" spans="1:14" x14ac:dyDescent="0.2">
      <c r="B152" s="709" t="s">
        <v>45</v>
      </c>
      <c r="C152" s="709" t="s">
        <v>45</v>
      </c>
      <c r="D152" s="709" t="s">
        <v>45</v>
      </c>
      <c r="E152" s="709" t="s">
        <v>45</v>
      </c>
      <c r="F152" s="709" t="s">
        <v>45</v>
      </c>
      <c r="G152" s="709" t="s">
        <v>45</v>
      </c>
      <c r="H152" s="709" t="s">
        <v>45</v>
      </c>
      <c r="I152" s="709" t="s">
        <v>45</v>
      </c>
      <c r="J152" s="709" t="s">
        <v>45</v>
      </c>
      <c r="K152" s="709" t="s">
        <v>45</v>
      </c>
      <c r="L152" s="709" t="s">
        <v>45</v>
      </c>
      <c r="M152" s="709" t="s">
        <v>45</v>
      </c>
      <c r="N152" s="709" t="s">
        <v>45</v>
      </c>
    </row>
    <row r="153" spans="1:14" x14ac:dyDescent="0.2">
      <c r="A153" s="76" t="s">
        <v>429</v>
      </c>
      <c r="B153" s="711">
        <v>188270</v>
      </c>
      <c r="C153" s="711" t="s">
        <v>45</v>
      </c>
      <c r="D153" s="711" t="s">
        <v>45</v>
      </c>
      <c r="E153" s="711" t="s">
        <v>45</v>
      </c>
      <c r="F153" s="711">
        <v>188270</v>
      </c>
      <c r="G153" s="715" t="s">
        <v>45</v>
      </c>
      <c r="H153" s="711" t="s">
        <v>45</v>
      </c>
      <c r="I153" s="711" t="s">
        <v>45</v>
      </c>
      <c r="J153" s="711" t="s">
        <v>45</v>
      </c>
      <c r="K153" s="715" t="s">
        <v>45</v>
      </c>
      <c r="L153" s="711" t="s">
        <v>45</v>
      </c>
      <c r="M153" s="715" t="s">
        <v>45</v>
      </c>
      <c r="N153" s="711">
        <v>188270</v>
      </c>
    </row>
    <row r="154" spans="1:14" x14ac:dyDescent="0.2">
      <c r="B154" s="709" t="s">
        <v>45</v>
      </c>
      <c r="C154" s="709" t="s">
        <v>45</v>
      </c>
      <c r="D154" s="709" t="s">
        <v>45</v>
      </c>
      <c r="E154" s="709" t="s">
        <v>45</v>
      </c>
      <c r="F154" s="709" t="s">
        <v>45</v>
      </c>
      <c r="G154" s="709" t="s">
        <v>45</v>
      </c>
      <c r="H154" s="709" t="s">
        <v>45</v>
      </c>
      <c r="I154" s="709" t="s">
        <v>45</v>
      </c>
      <c r="J154" s="709" t="s">
        <v>45</v>
      </c>
      <c r="K154" s="709" t="s">
        <v>45</v>
      </c>
      <c r="L154" s="709" t="s">
        <v>45</v>
      </c>
      <c r="M154" s="709" t="s">
        <v>45</v>
      </c>
      <c r="N154" s="709" t="s">
        <v>45</v>
      </c>
    </row>
    <row r="155" spans="1:14" x14ac:dyDescent="0.2">
      <c r="A155" s="76" t="s">
        <v>396</v>
      </c>
      <c r="B155" s="711">
        <v>3018</v>
      </c>
      <c r="C155" s="711" t="s">
        <v>45</v>
      </c>
      <c r="D155" s="711" t="s">
        <v>45</v>
      </c>
      <c r="E155" s="711" t="s">
        <v>45</v>
      </c>
      <c r="F155" s="711">
        <v>3018</v>
      </c>
      <c r="G155" s="715" t="s">
        <v>45</v>
      </c>
      <c r="H155" s="711" t="s">
        <v>45</v>
      </c>
      <c r="I155" s="711" t="s">
        <v>45</v>
      </c>
      <c r="J155" s="711" t="s">
        <v>45</v>
      </c>
      <c r="K155" s="715" t="s">
        <v>45</v>
      </c>
      <c r="L155" s="711" t="s">
        <v>45</v>
      </c>
      <c r="M155" s="715" t="s">
        <v>45</v>
      </c>
      <c r="N155" s="711">
        <v>3018</v>
      </c>
    </row>
    <row r="156" spans="1:14" x14ac:dyDescent="0.2">
      <c r="B156" s="713" t="s">
        <v>45</v>
      </c>
      <c r="C156" s="713" t="s">
        <v>45</v>
      </c>
      <c r="D156" s="713" t="s">
        <v>45</v>
      </c>
      <c r="E156" s="713" t="s">
        <v>45</v>
      </c>
      <c r="F156" s="713" t="s">
        <v>45</v>
      </c>
      <c r="G156" s="713" t="s">
        <v>45</v>
      </c>
      <c r="H156" s="713" t="s">
        <v>45</v>
      </c>
      <c r="I156" s="713" t="s">
        <v>45</v>
      </c>
      <c r="J156" s="713" t="s">
        <v>45</v>
      </c>
      <c r="K156" s="713" t="s">
        <v>45</v>
      </c>
      <c r="L156" s="713" t="s">
        <v>45</v>
      </c>
      <c r="M156" s="713" t="s">
        <v>45</v>
      </c>
      <c r="N156" s="713" t="s">
        <v>45</v>
      </c>
    </row>
    <row r="157" spans="1:14" ht="13.5" thickBot="1" x14ac:dyDescent="0.25">
      <c r="A157" s="76" t="s">
        <v>431</v>
      </c>
      <c r="B157" s="716">
        <v>185253</v>
      </c>
      <c r="C157" s="716" t="s">
        <v>45</v>
      </c>
      <c r="D157" s="716" t="s">
        <v>45</v>
      </c>
      <c r="E157" s="716" t="s">
        <v>45</v>
      </c>
      <c r="F157" s="716">
        <v>185253</v>
      </c>
      <c r="G157" s="717" t="s">
        <v>45</v>
      </c>
      <c r="H157" s="716" t="s">
        <v>45</v>
      </c>
      <c r="I157" s="716" t="s">
        <v>45</v>
      </c>
      <c r="J157" s="716" t="s">
        <v>45</v>
      </c>
      <c r="K157" s="717" t="s">
        <v>45</v>
      </c>
      <c r="L157" s="716" t="s">
        <v>45</v>
      </c>
      <c r="M157" s="717" t="s">
        <v>45</v>
      </c>
      <c r="N157" s="716">
        <v>185253</v>
      </c>
    </row>
    <row r="158" spans="1:14" ht="13.5" thickTop="1" x14ac:dyDescent="0.2">
      <c r="B158" s="709" t="s">
        <v>45</v>
      </c>
      <c r="C158" s="709" t="s">
        <v>45</v>
      </c>
      <c r="D158" s="709" t="s">
        <v>45</v>
      </c>
      <c r="E158" s="709" t="s">
        <v>45</v>
      </c>
      <c r="F158" s="709" t="s">
        <v>45</v>
      </c>
      <c r="G158" s="709" t="s">
        <v>45</v>
      </c>
      <c r="H158" s="709" t="s">
        <v>45</v>
      </c>
      <c r="I158" s="709" t="s">
        <v>45</v>
      </c>
      <c r="J158" s="709" t="s">
        <v>45</v>
      </c>
      <c r="K158" s="709" t="s">
        <v>45</v>
      </c>
      <c r="L158" s="709" t="s">
        <v>45</v>
      </c>
      <c r="M158" s="709" t="s">
        <v>45</v>
      </c>
      <c r="N158" s="709" t="s">
        <v>45</v>
      </c>
    </row>
    <row r="161" spans="1:14" ht="15.75" x14ac:dyDescent="0.25">
      <c r="A161" s="75" t="s">
        <v>716</v>
      </c>
    </row>
    <row r="162" spans="1:14" ht="15.75" x14ac:dyDescent="0.25">
      <c r="A162" s="77"/>
      <c r="B162" s="78"/>
      <c r="C162" s="78"/>
      <c r="D162" s="78"/>
      <c r="E162" s="78"/>
      <c r="F162" s="78"/>
      <c r="G162" s="78"/>
      <c r="H162" s="78"/>
      <c r="I162" s="78"/>
      <c r="J162" s="78"/>
      <c r="K162" s="78"/>
      <c r="L162" s="78"/>
      <c r="M162" s="78"/>
      <c r="N162" s="78"/>
    </row>
    <row r="163" spans="1:14" ht="15.75" x14ac:dyDescent="0.25">
      <c r="A163" s="79"/>
      <c r="B163" s="80" t="s">
        <v>248</v>
      </c>
      <c r="C163" s="80"/>
      <c r="D163" s="80"/>
      <c r="E163" s="80"/>
      <c r="F163" s="80"/>
      <c r="G163" s="81"/>
      <c r="H163" s="81"/>
      <c r="I163" s="82" t="s">
        <v>348</v>
      </c>
      <c r="J163" s="81"/>
      <c r="K163" s="81"/>
      <c r="L163" s="81"/>
      <c r="M163" s="81"/>
      <c r="N163" s="81"/>
    </row>
    <row r="164" spans="1:14" x14ac:dyDescent="0.2">
      <c r="A164" s="78"/>
      <c r="B164" s="78"/>
      <c r="C164" s="78"/>
      <c r="D164" s="78"/>
      <c r="E164" s="78"/>
      <c r="F164" s="78"/>
      <c r="H164" s="78"/>
      <c r="I164" s="78"/>
      <c r="J164" s="78"/>
      <c r="K164" s="78"/>
      <c r="L164" s="78"/>
      <c r="M164" s="81"/>
      <c r="N164" s="78"/>
    </row>
    <row r="165" spans="1:14" x14ac:dyDescent="0.2">
      <c r="B165" s="83" t="s">
        <v>152</v>
      </c>
      <c r="C165" s="83" t="s">
        <v>152</v>
      </c>
      <c r="D165" s="83" t="s">
        <v>155</v>
      </c>
      <c r="E165" s="83"/>
      <c r="F165" s="83" t="s">
        <v>157</v>
      </c>
      <c r="G165" s="83"/>
      <c r="H165" s="83" t="s">
        <v>647</v>
      </c>
      <c r="I165" s="83" t="s">
        <v>159</v>
      </c>
      <c r="J165" s="83" t="s">
        <v>152</v>
      </c>
      <c r="K165" s="83"/>
      <c r="L165" s="83" t="s">
        <v>157</v>
      </c>
      <c r="M165" s="83"/>
      <c r="N165" s="83" t="s">
        <v>303</v>
      </c>
    </row>
    <row r="166" spans="1:14" x14ac:dyDescent="0.2">
      <c r="B166" s="83" t="s">
        <v>153</v>
      </c>
      <c r="C166" s="83" t="s">
        <v>158</v>
      </c>
      <c r="D166" s="83" t="s">
        <v>156</v>
      </c>
      <c r="E166" s="83"/>
      <c r="F166" s="83"/>
      <c r="G166" s="83"/>
      <c r="H166" s="83"/>
      <c r="I166" s="83" t="s">
        <v>153</v>
      </c>
      <c r="J166" s="83" t="s">
        <v>153</v>
      </c>
      <c r="K166" s="83"/>
      <c r="L166" s="83" t="s">
        <v>160</v>
      </c>
      <c r="M166" s="83"/>
      <c r="N166" s="83" t="s">
        <v>162</v>
      </c>
    </row>
    <row r="167" spans="1:14" x14ac:dyDescent="0.2">
      <c r="A167" s="78"/>
      <c r="B167" s="84"/>
      <c r="C167" s="84"/>
      <c r="D167" s="84" t="s">
        <v>154</v>
      </c>
      <c r="E167" s="84"/>
      <c r="F167" s="84"/>
      <c r="G167" s="84"/>
      <c r="H167" s="84"/>
      <c r="I167" s="84" t="s">
        <v>95</v>
      </c>
      <c r="J167" s="84"/>
      <c r="K167" s="84"/>
      <c r="L167" s="84" t="s">
        <v>161</v>
      </c>
      <c r="M167" s="84"/>
      <c r="N167" s="84" t="s">
        <v>240</v>
      </c>
    </row>
    <row r="168" spans="1:14" x14ac:dyDescent="0.2">
      <c r="A168" s="85"/>
      <c r="B168" s="235" t="s">
        <v>66</v>
      </c>
      <c r="C168" s="235" t="s">
        <v>66</v>
      </c>
      <c r="D168" s="235" t="s">
        <v>66</v>
      </c>
      <c r="E168" s="89"/>
      <c r="F168" s="235" t="s">
        <v>66</v>
      </c>
      <c r="G168" s="89"/>
      <c r="H168" s="235" t="s">
        <v>66</v>
      </c>
      <c r="I168" s="235" t="s">
        <v>66</v>
      </c>
      <c r="J168" s="235" t="s">
        <v>66</v>
      </c>
      <c r="K168" s="89"/>
      <c r="L168" s="235" t="s">
        <v>66</v>
      </c>
      <c r="M168" s="89"/>
      <c r="N168" s="235" t="s">
        <v>66</v>
      </c>
    </row>
    <row r="170" spans="1:14" x14ac:dyDescent="0.2">
      <c r="A170" s="76" t="s">
        <v>437</v>
      </c>
      <c r="B170" s="353">
        <v>2.5000000000000001E-2</v>
      </c>
      <c r="C170" s="353">
        <v>0.1</v>
      </c>
      <c r="D170" s="354" t="s">
        <v>45</v>
      </c>
      <c r="H170" s="354">
        <v>0.1</v>
      </c>
      <c r="I170" s="354">
        <v>0.05</v>
      </c>
      <c r="J170" s="354" t="s">
        <v>655</v>
      </c>
    </row>
    <row r="171" spans="1:14" x14ac:dyDescent="0.2">
      <c r="N171" s="709" t="s">
        <v>45</v>
      </c>
    </row>
    <row r="172" spans="1:14" x14ac:dyDescent="0.2">
      <c r="B172" s="709" t="s">
        <v>45</v>
      </c>
      <c r="C172" s="709" t="s">
        <v>45</v>
      </c>
      <c r="D172" s="709" t="s">
        <v>45</v>
      </c>
      <c r="E172" s="709" t="s">
        <v>45</v>
      </c>
      <c r="F172" s="709" t="s">
        <v>45</v>
      </c>
      <c r="G172" s="709" t="s">
        <v>45</v>
      </c>
      <c r="H172" s="709" t="s">
        <v>45</v>
      </c>
      <c r="I172" s="709" t="s">
        <v>45</v>
      </c>
      <c r="J172" s="709" t="s">
        <v>45</v>
      </c>
      <c r="K172" s="709" t="s">
        <v>45</v>
      </c>
      <c r="L172" s="709" t="s">
        <v>45</v>
      </c>
      <c r="M172" s="709" t="s">
        <v>45</v>
      </c>
      <c r="N172" s="709" t="s">
        <v>45</v>
      </c>
    </row>
    <row r="173" spans="1:14" x14ac:dyDescent="0.2">
      <c r="A173" s="86" t="s">
        <v>504</v>
      </c>
      <c r="B173" s="709" t="s">
        <v>45</v>
      </c>
      <c r="C173" s="709" t="s">
        <v>45</v>
      </c>
      <c r="D173" s="709" t="s">
        <v>45</v>
      </c>
      <c r="E173" s="709" t="s">
        <v>45</v>
      </c>
      <c r="F173" s="709" t="s">
        <v>45</v>
      </c>
      <c r="G173" s="709" t="s">
        <v>45</v>
      </c>
      <c r="H173" s="709" t="s">
        <v>45</v>
      </c>
      <c r="I173" s="709" t="s">
        <v>45</v>
      </c>
      <c r="J173" s="709" t="s">
        <v>45</v>
      </c>
      <c r="K173" s="709" t="s">
        <v>45</v>
      </c>
      <c r="L173" s="709" t="s">
        <v>45</v>
      </c>
      <c r="M173" s="709" t="s">
        <v>45</v>
      </c>
      <c r="N173" s="709" t="s">
        <v>45</v>
      </c>
    </row>
    <row r="174" spans="1:14" x14ac:dyDescent="0.2">
      <c r="B174" s="709" t="s">
        <v>45</v>
      </c>
      <c r="C174" s="709" t="s">
        <v>45</v>
      </c>
      <c r="D174" s="709" t="s">
        <v>45</v>
      </c>
      <c r="E174" s="709" t="s">
        <v>45</v>
      </c>
      <c r="F174" s="709" t="s">
        <v>45</v>
      </c>
      <c r="G174" s="709" t="s">
        <v>45</v>
      </c>
      <c r="H174" s="709" t="s">
        <v>45</v>
      </c>
      <c r="I174" s="709" t="s">
        <v>45</v>
      </c>
      <c r="J174" s="709" t="s">
        <v>45</v>
      </c>
      <c r="K174" s="709" t="s">
        <v>45</v>
      </c>
      <c r="L174" s="709" t="s">
        <v>45</v>
      </c>
      <c r="M174" s="709" t="s">
        <v>45</v>
      </c>
      <c r="N174" s="709" t="s">
        <v>45</v>
      </c>
    </row>
    <row r="175" spans="1:14" x14ac:dyDescent="0.2">
      <c r="A175" s="76" t="s">
        <v>429</v>
      </c>
      <c r="B175" s="715">
        <v>1043388</v>
      </c>
      <c r="C175" s="715" t="s">
        <v>45</v>
      </c>
      <c r="D175" s="715">
        <v>425007</v>
      </c>
      <c r="E175" s="715" t="s">
        <v>45</v>
      </c>
      <c r="F175" s="715">
        <v>1468395</v>
      </c>
      <c r="G175" s="715" t="s">
        <v>45</v>
      </c>
      <c r="H175" s="715" t="s">
        <v>45</v>
      </c>
      <c r="I175" s="715" t="s">
        <v>45</v>
      </c>
      <c r="J175" s="715" t="s">
        <v>45</v>
      </c>
      <c r="K175" s="715" t="s">
        <v>45</v>
      </c>
      <c r="L175" s="715" t="s">
        <v>45</v>
      </c>
      <c r="M175" s="715" t="s">
        <v>45</v>
      </c>
      <c r="N175" s="715">
        <v>1468395</v>
      </c>
    </row>
    <row r="176" spans="1:14" x14ac:dyDescent="0.2">
      <c r="B176" s="709" t="s">
        <v>45</v>
      </c>
      <c r="C176" s="709" t="s">
        <v>45</v>
      </c>
      <c r="D176" s="709" t="s">
        <v>45</v>
      </c>
      <c r="E176" s="709" t="s">
        <v>45</v>
      </c>
      <c r="F176" s="709" t="s">
        <v>45</v>
      </c>
      <c r="G176" s="709" t="s">
        <v>45</v>
      </c>
      <c r="H176" s="709" t="s">
        <v>45</v>
      </c>
      <c r="I176" s="709" t="s">
        <v>45</v>
      </c>
      <c r="J176" s="709" t="s">
        <v>45</v>
      </c>
      <c r="K176" s="709" t="s">
        <v>45</v>
      </c>
      <c r="L176" s="709" t="s">
        <v>45</v>
      </c>
      <c r="M176" s="709" t="s">
        <v>45</v>
      </c>
      <c r="N176" s="709" t="s">
        <v>45</v>
      </c>
    </row>
    <row r="177" spans="1:14" x14ac:dyDescent="0.2">
      <c r="A177" s="76" t="s">
        <v>396</v>
      </c>
      <c r="B177" s="715">
        <v>477937</v>
      </c>
      <c r="C177" s="715" t="s">
        <v>45</v>
      </c>
      <c r="D177" s="715">
        <v>210707</v>
      </c>
      <c r="E177" s="715" t="s">
        <v>45</v>
      </c>
      <c r="F177" s="715">
        <v>688645</v>
      </c>
      <c r="G177" s="715" t="s">
        <v>45</v>
      </c>
      <c r="H177" s="715" t="s">
        <v>45</v>
      </c>
      <c r="I177" s="715" t="s">
        <v>45</v>
      </c>
      <c r="J177" s="715" t="s">
        <v>45</v>
      </c>
      <c r="K177" s="715" t="s">
        <v>45</v>
      </c>
      <c r="L177" s="715" t="s">
        <v>45</v>
      </c>
      <c r="M177" s="715" t="s">
        <v>45</v>
      </c>
      <c r="N177" s="715">
        <v>688645</v>
      </c>
    </row>
    <row r="178" spans="1:14" x14ac:dyDescent="0.2">
      <c r="B178" s="713" t="s">
        <v>45</v>
      </c>
      <c r="C178" s="713" t="s">
        <v>45</v>
      </c>
      <c r="D178" s="713" t="s">
        <v>45</v>
      </c>
      <c r="E178" s="713" t="s">
        <v>45</v>
      </c>
      <c r="F178" s="713" t="s">
        <v>45</v>
      </c>
      <c r="G178" s="713" t="s">
        <v>45</v>
      </c>
      <c r="H178" s="713" t="s">
        <v>45</v>
      </c>
      <c r="I178" s="713" t="s">
        <v>45</v>
      </c>
      <c r="J178" s="713" t="s">
        <v>45</v>
      </c>
      <c r="K178" s="713" t="s">
        <v>45</v>
      </c>
      <c r="L178" s="713" t="s">
        <v>45</v>
      </c>
      <c r="M178" s="713" t="s">
        <v>45</v>
      </c>
      <c r="N178" s="713" t="s">
        <v>45</v>
      </c>
    </row>
    <row r="179" spans="1:14" x14ac:dyDescent="0.2">
      <c r="A179" s="76" t="s">
        <v>431</v>
      </c>
      <c r="B179" s="714">
        <v>565451</v>
      </c>
      <c r="C179" s="714" t="s">
        <v>45</v>
      </c>
      <c r="D179" s="714">
        <v>214300</v>
      </c>
      <c r="E179" s="709" t="s">
        <v>45</v>
      </c>
      <c r="F179" s="714">
        <v>779751</v>
      </c>
      <c r="G179" s="709" t="s">
        <v>45</v>
      </c>
      <c r="H179" s="714" t="s">
        <v>45</v>
      </c>
      <c r="I179" s="714" t="s">
        <v>45</v>
      </c>
      <c r="J179" s="714" t="s">
        <v>45</v>
      </c>
      <c r="K179" s="709" t="s">
        <v>45</v>
      </c>
      <c r="L179" s="714" t="s">
        <v>45</v>
      </c>
      <c r="M179" s="709" t="s">
        <v>45</v>
      </c>
      <c r="N179" s="714">
        <v>779751</v>
      </c>
    </row>
    <row r="180" spans="1:14" x14ac:dyDescent="0.2">
      <c r="B180" s="709" t="s">
        <v>45</v>
      </c>
      <c r="C180" s="709" t="s">
        <v>45</v>
      </c>
      <c r="D180" s="709" t="s">
        <v>45</v>
      </c>
      <c r="E180" s="709" t="s">
        <v>45</v>
      </c>
      <c r="F180" s="709" t="s">
        <v>45</v>
      </c>
      <c r="G180" s="709" t="s">
        <v>45</v>
      </c>
      <c r="H180" s="709" t="s">
        <v>45</v>
      </c>
      <c r="I180" s="709" t="s">
        <v>45</v>
      </c>
      <c r="J180" s="709" t="s">
        <v>45</v>
      </c>
      <c r="K180" s="709" t="s">
        <v>45</v>
      </c>
      <c r="L180" s="709" t="s">
        <v>45</v>
      </c>
      <c r="M180" s="709" t="s">
        <v>45</v>
      </c>
      <c r="N180" s="709" t="s">
        <v>45</v>
      </c>
    </row>
    <row r="181" spans="1:14" x14ac:dyDescent="0.2">
      <c r="B181" s="709" t="s">
        <v>45</v>
      </c>
      <c r="C181" s="709" t="s">
        <v>45</v>
      </c>
      <c r="D181" s="709" t="s">
        <v>45</v>
      </c>
      <c r="E181" s="709" t="s">
        <v>45</v>
      </c>
      <c r="F181" s="709" t="s">
        <v>45</v>
      </c>
      <c r="G181" s="709" t="s">
        <v>45</v>
      </c>
      <c r="H181" s="709" t="s">
        <v>45</v>
      </c>
      <c r="I181" s="709" t="s">
        <v>45</v>
      </c>
      <c r="J181" s="709" t="s">
        <v>45</v>
      </c>
      <c r="K181" s="709" t="s">
        <v>45</v>
      </c>
      <c r="L181" s="709" t="s">
        <v>45</v>
      </c>
      <c r="M181" s="709" t="s">
        <v>45</v>
      </c>
      <c r="N181" s="709" t="s">
        <v>45</v>
      </c>
    </row>
    <row r="182" spans="1:14" x14ac:dyDescent="0.2">
      <c r="A182" s="86" t="s">
        <v>148</v>
      </c>
      <c r="B182" s="709" t="s">
        <v>45</v>
      </c>
      <c r="C182" s="709" t="s">
        <v>45</v>
      </c>
      <c r="D182" s="709" t="s">
        <v>45</v>
      </c>
      <c r="E182" s="709" t="s">
        <v>45</v>
      </c>
      <c r="F182" s="709" t="s">
        <v>45</v>
      </c>
      <c r="G182" s="709" t="s">
        <v>45</v>
      </c>
      <c r="H182" s="709" t="s">
        <v>45</v>
      </c>
      <c r="I182" s="709" t="s">
        <v>45</v>
      </c>
      <c r="J182" s="709" t="s">
        <v>45</v>
      </c>
      <c r="K182" s="709" t="s">
        <v>45</v>
      </c>
      <c r="L182" s="709" t="s">
        <v>45</v>
      </c>
      <c r="M182" s="709" t="s">
        <v>45</v>
      </c>
      <c r="N182" s="709" t="s">
        <v>45</v>
      </c>
    </row>
    <row r="183" spans="1:14" x14ac:dyDescent="0.2">
      <c r="B183" s="709" t="s">
        <v>45</v>
      </c>
      <c r="C183" s="709" t="s">
        <v>45</v>
      </c>
      <c r="D183" s="709" t="s">
        <v>45</v>
      </c>
      <c r="E183" s="709" t="s">
        <v>45</v>
      </c>
      <c r="F183" s="709" t="s">
        <v>45</v>
      </c>
      <c r="G183" s="709" t="s">
        <v>45</v>
      </c>
      <c r="H183" s="709" t="s">
        <v>45</v>
      </c>
      <c r="I183" s="709" t="s">
        <v>45</v>
      </c>
      <c r="J183" s="709" t="s">
        <v>45</v>
      </c>
      <c r="K183" s="709" t="s">
        <v>45</v>
      </c>
      <c r="L183" s="709" t="s">
        <v>45</v>
      </c>
      <c r="M183" s="709" t="s">
        <v>45</v>
      </c>
      <c r="N183" s="709" t="s">
        <v>45</v>
      </c>
    </row>
    <row r="184" spans="1:14" x14ac:dyDescent="0.2">
      <c r="A184" s="76" t="s">
        <v>149</v>
      </c>
      <c r="B184" s="715">
        <v>60790</v>
      </c>
      <c r="C184" s="715" t="s">
        <v>45</v>
      </c>
      <c r="D184" s="715" t="s">
        <v>45</v>
      </c>
      <c r="E184" s="715" t="s">
        <v>45</v>
      </c>
      <c r="F184" s="715">
        <v>60790</v>
      </c>
      <c r="G184" s="715" t="s">
        <v>45</v>
      </c>
      <c r="H184" s="715" t="s">
        <v>45</v>
      </c>
      <c r="I184" s="715" t="s">
        <v>45</v>
      </c>
      <c r="J184" s="715" t="s">
        <v>45</v>
      </c>
      <c r="K184" s="715" t="s">
        <v>45</v>
      </c>
      <c r="L184" s="715" t="s">
        <v>45</v>
      </c>
      <c r="M184" s="715" t="s">
        <v>45</v>
      </c>
      <c r="N184" s="715">
        <v>60790</v>
      </c>
    </row>
    <row r="185" spans="1:14" x14ac:dyDescent="0.2">
      <c r="B185" s="709" t="s">
        <v>45</v>
      </c>
      <c r="C185" s="709" t="s">
        <v>45</v>
      </c>
      <c r="D185" s="709" t="s">
        <v>45</v>
      </c>
      <c r="E185" s="709" t="s">
        <v>45</v>
      </c>
      <c r="F185" s="709" t="s">
        <v>45</v>
      </c>
      <c r="G185" s="709" t="s">
        <v>45</v>
      </c>
      <c r="H185" s="709" t="s">
        <v>45</v>
      </c>
      <c r="I185" s="709" t="s">
        <v>45</v>
      </c>
      <c r="J185" s="709" t="s">
        <v>45</v>
      </c>
      <c r="K185" s="709" t="s">
        <v>45</v>
      </c>
      <c r="L185" s="709" t="s">
        <v>45</v>
      </c>
      <c r="M185" s="709" t="s">
        <v>45</v>
      </c>
      <c r="N185" s="709" t="s">
        <v>45</v>
      </c>
    </row>
    <row r="186" spans="1:14" x14ac:dyDescent="0.2">
      <c r="A186" s="76" t="s">
        <v>430</v>
      </c>
      <c r="B186" s="715">
        <v>24117</v>
      </c>
      <c r="C186" s="715" t="s">
        <v>45</v>
      </c>
      <c r="D186" s="715">
        <v>29736</v>
      </c>
      <c r="E186" s="715" t="s">
        <v>45</v>
      </c>
      <c r="F186" s="715">
        <v>53853</v>
      </c>
      <c r="G186" s="715" t="s">
        <v>45</v>
      </c>
      <c r="H186" s="715" t="s">
        <v>45</v>
      </c>
      <c r="I186" s="715" t="s">
        <v>45</v>
      </c>
      <c r="J186" s="715" t="s">
        <v>45</v>
      </c>
      <c r="K186" s="715" t="s">
        <v>45</v>
      </c>
      <c r="L186" s="715" t="s">
        <v>45</v>
      </c>
      <c r="M186" s="715" t="s">
        <v>45</v>
      </c>
      <c r="N186" s="715">
        <v>53853</v>
      </c>
    </row>
    <row r="187" spans="1:14" x14ac:dyDescent="0.2">
      <c r="B187" s="709" t="s">
        <v>45</v>
      </c>
      <c r="C187" s="709" t="s">
        <v>45</v>
      </c>
      <c r="D187" s="709" t="s">
        <v>45</v>
      </c>
      <c r="E187" s="709" t="s">
        <v>45</v>
      </c>
      <c r="F187" s="709" t="s">
        <v>45</v>
      </c>
      <c r="G187" s="709" t="s">
        <v>45</v>
      </c>
      <c r="H187" s="709" t="s">
        <v>45</v>
      </c>
      <c r="I187" s="709" t="s">
        <v>45</v>
      </c>
      <c r="J187" s="709" t="s">
        <v>45</v>
      </c>
      <c r="K187" s="709" t="s">
        <v>45</v>
      </c>
      <c r="L187" s="709" t="s">
        <v>45</v>
      </c>
      <c r="M187" s="709" t="s">
        <v>45</v>
      </c>
      <c r="N187" s="709" t="s">
        <v>45</v>
      </c>
    </row>
    <row r="188" spans="1:14" x14ac:dyDescent="0.2">
      <c r="B188" s="709" t="s">
        <v>45</v>
      </c>
      <c r="C188" s="709" t="s">
        <v>45</v>
      </c>
      <c r="D188" s="709" t="s">
        <v>45</v>
      </c>
      <c r="E188" s="709" t="s">
        <v>45</v>
      </c>
      <c r="F188" s="709" t="s">
        <v>45</v>
      </c>
      <c r="G188" s="709" t="s">
        <v>45</v>
      </c>
      <c r="H188" s="709" t="s">
        <v>45</v>
      </c>
      <c r="I188" s="709" t="s">
        <v>45</v>
      </c>
      <c r="J188" s="709" t="s">
        <v>45</v>
      </c>
      <c r="K188" s="709" t="s">
        <v>45</v>
      </c>
      <c r="L188" s="709" t="s">
        <v>45</v>
      </c>
      <c r="M188" s="709" t="s">
        <v>45</v>
      </c>
      <c r="N188" s="709" t="s">
        <v>45</v>
      </c>
    </row>
    <row r="189" spans="1:14" x14ac:dyDescent="0.2">
      <c r="A189" s="88" t="s">
        <v>151</v>
      </c>
      <c r="B189" s="709" t="s">
        <v>45</v>
      </c>
      <c r="C189" s="709" t="s">
        <v>45</v>
      </c>
      <c r="D189" s="709" t="s">
        <v>45</v>
      </c>
      <c r="E189" s="709" t="s">
        <v>45</v>
      </c>
      <c r="F189" s="709" t="s">
        <v>45</v>
      </c>
      <c r="G189" s="709" t="s">
        <v>45</v>
      </c>
      <c r="H189" s="709" t="s">
        <v>45</v>
      </c>
      <c r="I189" s="709" t="s">
        <v>45</v>
      </c>
      <c r="J189" s="709" t="s">
        <v>45</v>
      </c>
      <c r="K189" s="709" t="s">
        <v>45</v>
      </c>
      <c r="L189" s="709" t="s">
        <v>45</v>
      </c>
      <c r="M189" s="709" t="s">
        <v>45</v>
      </c>
      <c r="N189" s="709" t="s">
        <v>45</v>
      </c>
    </row>
    <row r="190" spans="1:14" x14ac:dyDescent="0.2">
      <c r="B190" s="709" t="s">
        <v>45</v>
      </c>
      <c r="C190" s="709" t="s">
        <v>45</v>
      </c>
      <c r="D190" s="709" t="s">
        <v>45</v>
      </c>
      <c r="E190" s="709" t="s">
        <v>45</v>
      </c>
      <c r="F190" s="709" t="s">
        <v>45</v>
      </c>
      <c r="G190" s="709" t="s">
        <v>45</v>
      </c>
      <c r="H190" s="709" t="s">
        <v>45</v>
      </c>
      <c r="I190" s="709" t="s">
        <v>45</v>
      </c>
      <c r="J190" s="709" t="s">
        <v>45</v>
      </c>
      <c r="K190" s="709" t="s">
        <v>45</v>
      </c>
      <c r="L190" s="709" t="s">
        <v>45</v>
      </c>
      <c r="M190" s="709" t="s">
        <v>45</v>
      </c>
      <c r="N190" s="709" t="s">
        <v>45</v>
      </c>
    </row>
    <row r="191" spans="1:14" x14ac:dyDescent="0.2">
      <c r="A191" s="76" t="s">
        <v>429</v>
      </c>
      <c r="B191" s="715" t="s">
        <v>45</v>
      </c>
      <c r="C191" s="715" t="s">
        <v>45</v>
      </c>
      <c r="D191" s="715" t="s">
        <v>45</v>
      </c>
      <c r="E191" s="715" t="s">
        <v>45</v>
      </c>
      <c r="F191" s="715" t="s">
        <v>45</v>
      </c>
      <c r="G191" s="715" t="s">
        <v>45</v>
      </c>
      <c r="H191" s="715" t="s">
        <v>45</v>
      </c>
      <c r="I191" s="715" t="s">
        <v>45</v>
      </c>
      <c r="J191" s="715" t="s">
        <v>45</v>
      </c>
      <c r="K191" s="715" t="s">
        <v>45</v>
      </c>
      <c r="L191" s="715" t="s">
        <v>45</v>
      </c>
      <c r="M191" s="715" t="s">
        <v>45</v>
      </c>
      <c r="N191" s="715" t="s">
        <v>45</v>
      </c>
    </row>
    <row r="192" spans="1:14" x14ac:dyDescent="0.2">
      <c r="B192" s="709" t="s">
        <v>45</v>
      </c>
      <c r="C192" s="709" t="s">
        <v>45</v>
      </c>
      <c r="D192" s="709" t="s">
        <v>45</v>
      </c>
      <c r="E192" s="709" t="s">
        <v>45</v>
      </c>
      <c r="F192" s="709" t="s">
        <v>45</v>
      </c>
      <c r="G192" s="709" t="s">
        <v>45</v>
      </c>
      <c r="H192" s="709" t="s">
        <v>45</v>
      </c>
      <c r="I192" s="709" t="s">
        <v>45</v>
      </c>
      <c r="J192" s="709" t="s">
        <v>45</v>
      </c>
      <c r="K192" s="709" t="s">
        <v>45</v>
      </c>
      <c r="L192" s="709" t="s">
        <v>45</v>
      </c>
      <c r="M192" s="709" t="s">
        <v>45</v>
      </c>
      <c r="N192" s="709" t="s">
        <v>45</v>
      </c>
    </row>
    <row r="193" spans="1:14" x14ac:dyDescent="0.2">
      <c r="A193" s="76" t="s">
        <v>430</v>
      </c>
      <c r="B193" s="715" t="s">
        <v>45</v>
      </c>
      <c r="C193" s="715" t="s">
        <v>45</v>
      </c>
      <c r="D193" s="715" t="s">
        <v>45</v>
      </c>
      <c r="E193" s="715" t="s">
        <v>45</v>
      </c>
      <c r="F193" s="715" t="s">
        <v>45</v>
      </c>
      <c r="G193" s="715" t="s">
        <v>45</v>
      </c>
      <c r="H193" s="715" t="s">
        <v>45</v>
      </c>
      <c r="I193" s="715" t="s">
        <v>45</v>
      </c>
      <c r="J193" s="715" t="s">
        <v>45</v>
      </c>
      <c r="K193" s="715" t="s">
        <v>45</v>
      </c>
      <c r="L193" s="715" t="s">
        <v>45</v>
      </c>
      <c r="M193" s="715" t="s">
        <v>45</v>
      </c>
      <c r="N193" s="715" t="s">
        <v>45</v>
      </c>
    </row>
    <row r="194" spans="1:14" x14ac:dyDescent="0.2">
      <c r="B194" s="709" t="s">
        <v>45</v>
      </c>
      <c r="C194" s="709" t="s">
        <v>45</v>
      </c>
      <c r="D194" s="709" t="s">
        <v>45</v>
      </c>
      <c r="E194" s="709" t="s">
        <v>45</v>
      </c>
      <c r="F194" s="709" t="s">
        <v>45</v>
      </c>
      <c r="G194" s="709" t="s">
        <v>45</v>
      </c>
      <c r="H194" s="709" t="s">
        <v>45</v>
      </c>
      <c r="I194" s="709" t="s">
        <v>45</v>
      </c>
      <c r="J194" s="709" t="s">
        <v>45</v>
      </c>
      <c r="K194" s="709" t="s">
        <v>45</v>
      </c>
      <c r="L194" s="709" t="s">
        <v>45</v>
      </c>
      <c r="M194" s="709" t="s">
        <v>45</v>
      </c>
      <c r="N194" s="709" t="s">
        <v>45</v>
      </c>
    </row>
    <row r="195" spans="1:14" x14ac:dyDescent="0.2">
      <c r="B195" s="709" t="s">
        <v>45</v>
      </c>
      <c r="C195" s="709" t="s">
        <v>45</v>
      </c>
      <c r="D195" s="709" t="s">
        <v>45</v>
      </c>
      <c r="E195" s="709" t="s">
        <v>45</v>
      </c>
      <c r="F195" s="709" t="s">
        <v>45</v>
      </c>
      <c r="G195" s="709" t="s">
        <v>45</v>
      </c>
      <c r="H195" s="709" t="s">
        <v>45</v>
      </c>
      <c r="I195" s="709" t="s">
        <v>45</v>
      </c>
      <c r="J195" s="709" t="s">
        <v>45</v>
      </c>
      <c r="K195" s="709" t="s">
        <v>45</v>
      </c>
      <c r="L195" s="709" t="s">
        <v>45</v>
      </c>
      <c r="M195" s="709" t="s">
        <v>45</v>
      </c>
      <c r="N195" s="709" t="s">
        <v>45</v>
      </c>
    </row>
    <row r="196" spans="1:14" x14ac:dyDescent="0.2">
      <c r="A196" s="88" t="s">
        <v>150</v>
      </c>
      <c r="B196" s="709" t="s">
        <v>45</v>
      </c>
      <c r="C196" s="709" t="s">
        <v>45</v>
      </c>
      <c r="D196" s="709" t="s">
        <v>45</v>
      </c>
      <c r="E196" s="709" t="s">
        <v>45</v>
      </c>
      <c r="F196" s="709" t="s">
        <v>45</v>
      </c>
      <c r="G196" s="709" t="s">
        <v>45</v>
      </c>
      <c r="H196" s="709" t="s">
        <v>45</v>
      </c>
      <c r="I196" s="709" t="s">
        <v>45</v>
      </c>
      <c r="J196" s="709" t="s">
        <v>45</v>
      </c>
      <c r="K196" s="709" t="s">
        <v>45</v>
      </c>
      <c r="L196" s="709" t="s">
        <v>45</v>
      </c>
      <c r="M196" s="709" t="s">
        <v>45</v>
      </c>
      <c r="N196" s="709" t="s">
        <v>45</v>
      </c>
    </row>
    <row r="197" spans="1:14" x14ac:dyDescent="0.2">
      <c r="B197" s="709" t="s">
        <v>45</v>
      </c>
      <c r="C197" s="709" t="s">
        <v>45</v>
      </c>
      <c r="D197" s="709" t="s">
        <v>45</v>
      </c>
      <c r="E197" s="709" t="s">
        <v>45</v>
      </c>
      <c r="F197" s="709" t="s">
        <v>45</v>
      </c>
      <c r="G197" s="709" t="s">
        <v>45</v>
      </c>
      <c r="H197" s="709" t="s">
        <v>45</v>
      </c>
      <c r="I197" s="709" t="s">
        <v>45</v>
      </c>
      <c r="J197" s="709" t="s">
        <v>45</v>
      </c>
      <c r="K197" s="709" t="s">
        <v>45</v>
      </c>
      <c r="L197" s="709" t="s">
        <v>45</v>
      </c>
      <c r="M197" s="709" t="s">
        <v>45</v>
      </c>
      <c r="N197" s="709" t="s">
        <v>45</v>
      </c>
    </row>
    <row r="198" spans="1:14" x14ac:dyDescent="0.2">
      <c r="A198" s="76" t="s">
        <v>429</v>
      </c>
      <c r="B198" s="715" t="s">
        <v>45</v>
      </c>
      <c r="C198" s="715" t="s">
        <v>45</v>
      </c>
      <c r="D198" s="715" t="s">
        <v>45</v>
      </c>
      <c r="E198" s="715" t="s">
        <v>45</v>
      </c>
      <c r="F198" s="715" t="s">
        <v>45</v>
      </c>
      <c r="G198" s="715" t="s">
        <v>45</v>
      </c>
      <c r="H198" s="715" t="s">
        <v>45</v>
      </c>
      <c r="I198" s="715" t="s">
        <v>45</v>
      </c>
      <c r="J198" s="715" t="s">
        <v>45</v>
      </c>
      <c r="K198" s="715" t="s">
        <v>45</v>
      </c>
      <c r="L198" s="715" t="s">
        <v>45</v>
      </c>
      <c r="M198" s="715" t="s">
        <v>45</v>
      </c>
      <c r="N198" s="715" t="s">
        <v>45</v>
      </c>
    </row>
    <row r="199" spans="1:14" x14ac:dyDescent="0.2">
      <c r="B199" s="709" t="s">
        <v>45</v>
      </c>
      <c r="C199" s="709" t="s">
        <v>45</v>
      </c>
      <c r="D199" s="709" t="s">
        <v>45</v>
      </c>
      <c r="E199" s="709" t="s">
        <v>45</v>
      </c>
      <c r="F199" s="709" t="s">
        <v>45</v>
      </c>
      <c r="G199" s="709" t="s">
        <v>45</v>
      </c>
      <c r="H199" s="709" t="s">
        <v>45</v>
      </c>
      <c r="I199" s="709" t="s">
        <v>45</v>
      </c>
      <c r="J199" s="709" t="s">
        <v>45</v>
      </c>
      <c r="K199" s="709" t="s">
        <v>45</v>
      </c>
      <c r="L199" s="709" t="s">
        <v>45</v>
      </c>
      <c r="M199" s="709" t="s">
        <v>45</v>
      </c>
      <c r="N199" s="709" t="s">
        <v>45</v>
      </c>
    </row>
    <row r="200" spans="1:14" x14ac:dyDescent="0.2">
      <c r="A200" s="76" t="s">
        <v>430</v>
      </c>
      <c r="B200" s="715" t="s">
        <v>45</v>
      </c>
      <c r="C200" s="715" t="s">
        <v>45</v>
      </c>
      <c r="D200" s="715" t="s">
        <v>45</v>
      </c>
      <c r="E200" s="715" t="s">
        <v>45</v>
      </c>
      <c r="F200" s="715" t="s">
        <v>45</v>
      </c>
      <c r="G200" s="715" t="s">
        <v>45</v>
      </c>
      <c r="H200" s="715" t="s">
        <v>45</v>
      </c>
      <c r="I200" s="715" t="s">
        <v>45</v>
      </c>
      <c r="J200" s="715" t="s">
        <v>45</v>
      </c>
      <c r="K200" s="715" t="s">
        <v>45</v>
      </c>
      <c r="L200" s="715" t="s">
        <v>45</v>
      </c>
      <c r="M200" s="715" t="s">
        <v>45</v>
      </c>
      <c r="N200" s="715" t="s">
        <v>45</v>
      </c>
    </row>
    <row r="201" spans="1:14" x14ac:dyDescent="0.2">
      <c r="B201" s="713" t="s">
        <v>45</v>
      </c>
      <c r="C201" s="713" t="s">
        <v>45</v>
      </c>
      <c r="D201" s="713" t="s">
        <v>45</v>
      </c>
      <c r="E201" s="713" t="s">
        <v>45</v>
      </c>
      <c r="F201" s="713" t="s">
        <v>45</v>
      </c>
      <c r="G201" s="713" t="s">
        <v>45</v>
      </c>
      <c r="H201" s="713" t="s">
        <v>45</v>
      </c>
      <c r="I201" s="713" t="s">
        <v>45</v>
      </c>
      <c r="J201" s="713" t="s">
        <v>45</v>
      </c>
      <c r="K201" s="713" t="s">
        <v>45</v>
      </c>
      <c r="L201" s="713" t="s">
        <v>45</v>
      </c>
      <c r="M201" s="713" t="s">
        <v>45</v>
      </c>
      <c r="N201" s="713" t="s">
        <v>45</v>
      </c>
    </row>
    <row r="202" spans="1:14" x14ac:dyDescent="0.2">
      <c r="B202" s="714" t="s">
        <v>45</v>
      </c>
      <c r="C202" s="714" t="s">
        <v>45</v>
      </c>
      <c r="D202" s="714" t="s">
        <v>45</v>
      </c>
      <c r="E202" s="709" t="s">
        <v>45</v>
      </c>
      <c r="F202" s="714" t="s">
        <v>45</v>
      </c>
      <c r="G202" s="709" t="s">
        <v>45</v>
      </c>
      <c r="H202" s="714" t="s">
        <v>45</v>
      </c>
      <c r="I202" s="714" t="s">
        <v>45</v>
      </c>
      <c r="J202" s="714" t="s">
        <v>45</v>
      </c>
      <c r="K202" s="709" t="s">
        <v>45</v>
      </c>
      <c r="L202" s="714" t="s">
        <v>45</v>
      </c>
      <c r="M202" s="709" t="s">
        <v>45</v>
      </c>
      <c r="N202" s="714" t="s">
        <v>45</v>
      </c>
    </row>
    <row r="203" spans="1:14" x14ac:dyDescent="0.2">
      <c r="B203" s="709" t="s">
        <v>45</v>
      </c>
      <c r="C203" s="709" t="s">
        <v>45</v>
      </c>
      <c r="D203" s="709" t="s">
        <v>45</v>
      </c>
      <c r="E203" s="709" t="s">
        <v>45</v>
      </c>
      <c r="F203" s="709" t="s">
        <v>45</v>
      </c>
      <c r="G203" s="709" t="s">
        <v>45</v>
      </c>
      <c r="H203" s="709" t="s">
        <v>45</v>
      </c>
      <c r="I203" s="709" t="s">
        <v>45</v>
      </c>
      <c r="J203" s="709" t="s">
        <v>45</v>
      </c>
      <c r="K203" s="709" t="s">
        <v>45</v>
      </c>
      <c r="L203" s="709" t="s">
        <v>45</v>
      </c>
      <c r="M203" s="709" t="s">
        <v>45</v>
      </c>
      <c r="N203" s="709" t="s">
        <v>45</v>
      </c>
    </row>
    <row r="204" spans="1:14" x14ac:dyDescent="0.2">
      <c r="B204" s="709" t="s">
        <v>45</v>
      </c>
      <c r="C204" s="709" t="s">
        <v>45</v>
      </c>
      <c r="D204" s="709" t="s">
        <v>45</v>
      </c>
      <c r="E204" s="709" t="s">
        <v>45</v>
      </c>
      <c r="F204" s="709" t="s">
        <v>45</v>
      </c>
      <c r="G204" s="709" t="s">
        <v>45</v>
      </c>
      <c r="H204" s="709" t="s">
        <v>45</v>
      </c>
      <c r="I204" s="709" t="s">
        <v>45</v>
      </c>
      <c r="J204" s="709" t="s">
        <v>45</v>
      </c>
      <c r="K204" s="709" t="s">
        <v>45</v>
      </c>
      <c r="L204" s="709" t="s">
        <v>45</v>
      </c>
      <c r="M204" s="709" t="s">
        <v>45</v>
      </c>
      <c r="N204" s="709" t="s">
        <v>45</v>
      </c>
    </row>
    <row r="205" spans="1:14" x14ac:dyDescent="0.2">
      <c r="A205" s="86" t="s">
        <v>505</v>
      </c>
      <c r="B205" s="709" t="s">
        <v>45</v>
      </c>
      <c r="C205" s="709" t="s">
        <v>45</v>
      </c>
      <c r="D205" s="709" t="s">
        <v>45</v>
      </c>
      <c r="E205" s="709" t="s">
        <v>45</v>
      </c>
      <c r="F205" s="709" t="s">
        <v>45</v>
      </c>
      <c r="G205" s="709" t="s">
        <v>45</v>
      </c>
      <c r="H205" s="709" t="s">
        <v>45</v>
      </c>
      <c r="I205" s="709" t="s">
        <v>45</v>
      </c>
      <c r="J205" s="709" t="s">
        <v>45</v>
      </c>
      <c r="K205" s="709" t="s">
        <v>45</v>
      </c>
      <c r="L205" s="709" t="s">
        <v>45</v>
      </c>
      <c r="M205" s="709" t="s">
        <v>45</v>
      </c>
      <c r="N205" s="709" t="s">
        <v>45</v>
      </c>
    </row>
    <row r="206" spans="1:14" x14ac:dyDescent="0.2">
      <c r="B206" s="709" t="s">
        <v>45</v>
      </c>
      <c r="C206" s="709" t="s">
        <v>45</v>
      </c>
      <c r="D206" s="709" t="s">
        <v>45</v>
      </c>
      <c r="E206" s="709" t="s">
        <v>45</v>
      </c>
      <c r="F206" s="709" t="s">
        <v>45</v>
      </c>
      <c r="G206" s="709" t="s">
        <v>45</v>
      </c>
      <c r="H206" s="709" t="s">
        <v>45</v>
      </c>
      <c r="I206" s="709" t="s">
        <v>45</v>
      </c>
      <c r="J206" s="709" t="s">
        <v>45</v>
      </c>
      <c r="K206" s="709" t="s">
        <v>45</v>
      </c>
      <c r="L206" s="709" t="s">
        <v>45</v>
      </c>
      <c r="M206" s="709" t="s">
        <v>45</v>
      </c>
      <c r="N206" s="709" t="s">
        <v>45</v>
      </c>
    </row>
    <row r="207" spans="1:14" x14ac:dyDescent="0.2">
      <c r="A207" s="76" t="s">
        <v>429</v>
      </c>
      <c r="B207" s="715">
        <v>1104178</v>
      </c>
      <c r="C207" s="715" t="s">
        <v>45</v>
      </c>
      <c r="D207" s="715">
        <v>425007</v>
      </c>
      <c r="E207" s="715" t="s">
        <v>45</v>
      </c>
      <c r="F207" s="715">
        <v>1529185</v>
      </c>
      <c r="G207" s="715" t="s">
        <v>45</v>
      </c>
      <c r="H207" s="715" t="s">
        <v>45</v>
      </c>
      <c r="I207" s="715" t="s">
        <v>45</v>
      </c>
      <c r="J207" s="715" t="s">
        <v>45</v>
      </c>
      <c r="K207" s="715" t="s">
        <v>45</v>
      </c>
      <c r="L207" s="715" t="s">
        <v>45</v>
      </c>
      <c r="M207" s="715" t="s">
        <v>45</v>
      </c>
      <c r="N207" s="715">
        <v>1529185</v>
      </c>
    </row>
    <row r="208" spans="1:14" x14ac:dyDescent="0.2">
      <c r="B208" s="709" t="s">
        <v>45</v>
      </c>
      <c r="C208" s="709" t="s">
        <v>45</v>
      </c>
      <c r="D208" s="709" t="s">
        <v>45</v>
      </c>
      <c r="E208" s="709" t="s">
        <v>45</v>
      </c>
      <c r="F208" s="709" t="s">
        <v>45</v>
      </c>
      <c r="G208" s="709" t="s">
        <v>45</v>
      </c>
      <c r="H208" s="709" t="s">
        <v>45</v>
      </c>
      <c r="I208" s="709" t="s">
        <v>45</v>
      </c>
      <c r="J208" s="709" t="s">
        <v>45</v>
      </c>
      <c r="K208" s="709" t="s">
        <v>45</v>
      </c>
      <c r="L208" s="709" t="s">
        <v>45</v>
      </c>
      <c r="M208" s="709" t="s">
        <v>45</v>
      </c>
      <c r="N208" s="709" t="s">
        <v>45</v>
      </c>
    </row>
    <row r="209" spans="1:14" x14ac:dyDescent="0.2">
      <c r="A209" s="76" t="s">
        <v>396</v>
      </c>
      <c r="B209" s="715">
        <v>502054</v>
      </c>
      <c r="C209" s="715" t="s">
        <v>45</v>
      </c>
      <c r="D209" s="715">
        <v>240444</v>
      </c>
      <c r="E209" s="715" t="s">
        <v>45</v>
      </c>
      <c r="F209" s="715">
        <v>742497</v>
      </c>
      <c r="G209" s="719" t="s">
        <v>45</v>
      </c>
      <c r="H209" s="715" t="s">
        <v>45</v>
      </c>
      <c r="I209" s="715" t="s">
        <v>45</v>
      </c>
      <c r="J209" s="715" t="s">
        <v>45</v>
      </c>
      <c r="K209" s="715" t="s">
        <v>45</v>
      </c>
      <c r="L209" s="715" t="s">
        <v>45</v>
      </c>
      <c r="M209" s="715" t="s">
        <v>45</v>
      </c>
      <c r="N209" s="715">
        <v>742497</v>
      </c>
    </row>
    <row r="210" spans="1:14" x14ac:dyDescent="0.2">
      <c r="B210" s="713" t="s">
        <v>45</v>
      </c>
      <c r="C210" s="713" t="s">
        <v>45</v>
      </c>
      <c r="D210" s="713" t="s">
        <v>45</v>
      </c>
      <c r="E210" s="713" t="s">
        <v>45</v>
      </c>
      <c r="F210" s="713" t="s">
        <v>45</v>
      </c>
      <c r="G210" s="720" t="s">
        <v>45</v>
      </c>
      <c r="H210" s="713" t="s">
        <v>45</v>
      </c>
      <c r="I210" s="713" t="s">
        <v>45</v>
      </c>
      <c r="J210" s="713" t="s">
        <v>45</v>
      </c>
      <c r="K210" s="720" t="s">
        <v>45</v>
      </c>
      <c r="L210" s="713" t="s">
        <v>45</v>
      </c>
      <c r="M210" s="720" t="s">
        <v>45</v>
      </c>
      <c r="N210" s="713" t="s">
        <v>45</v>
      </c>
    </row>
    <row r="211" spans="1:14" ht="13.5" thickBot="1" x14ac:dyDescent="0.25">
      <c r="A211" s="76" t="s">
        <v>431</v>
      </c>
      <c r="B211" s="716">
        <v>602125</v>
      </c>
      <c r="C211" s="716" t="s">
        <v>45</v>
      </c>
      <c r="D211" s="716">
        <v>184563</v>
      </c>
      <c r="E211" s="716" t="s">
        <v>45</v>
      </c>
      <c r="F211" s="716">
        <v>786688</v>
      </c>
      <c r="G211" s="720" t="s">
        <v>45</v>
      </c>
      <c r="H211" s="716" t="s">
        <v>45</v>
      </c>
      <c r="I211" s="716" t="s">
        <v>45</v>
      </c>
      <c r="J211" s="716" t="s">
        <v>45</v>
      </c>
      <c r="K211" s="720" t="s">
        <v>45</v>
      </c>
      <c r="L211" s="716" t="s">
        <v>45</v>
      </c>
      <c r="M211" s="720" t="s">
        <v>45</v>
      </c>
      <c r="N211" s="716">
        <v>786688</v>
      </c>
    </row>
    <row r="212" spans="1:14" ht="13.5" thickTop="1" x14ac:dyDescent="0.2">
      <c r="B212" s="709" t="s">
        <v>45</v>
      </c>
      <c r="C212" s="709" t="s">
        <v>45</v>
      </c>
      <c r="D212" s="709" t="s">
        <v>45</v>
      </c>
      <c r="E212" s="709" t="s">
        <v>45</v>
      </c>
      <c r="F212" s="709" t="s">
        <v>45</v>
      </c>
      <c r="G212" s="720" t="s">
        <v>45</v>
      </c>
      <c r="H212" s="709" t="s">
        <v>45</v>
      </c>
      <c r="I212" s="709" t="s">
        <v>45</v>
      </c>
      <c r="J212" s="709" t="s">
        <v>45</v>
      </c>
      <c r="K212" s="720" t="s">
        <v>45</v>
      </c>
      <c r="L212" s="709" t="s">
        <v>45</v>
      </c>
      <c r="M212" s="720" t="s">
        <v>45</v>
      </c>
      <c r="N212" s="709" t="s">
        <v>45</v>
      </c>
    </row>
    <row r="213" spans="1:14" x14ac:dyDescent="0.2">
      <c r="B213" s="709" t="s">
        <v>45</v>
      </c>
      <c r="C213" s="709" t="s">
        <v>45</v>
      </c>
      <c r="D213" s="709" t="s">
        <v>45</v>
      </c>
      <c r="E213" s="709" t="s">
        <v>45</v>
      </c>
      <c r="F213" s="709" t="s">
        <v>45</v>
      </c>
      <c r="G213" s="709" t="s">
        <v>45</v>
      </c>
      <c r="H213" s="709" t="s">
        <v>45</v>
      </c>
      <c r="I213" s="709" t="s">
        <v>45</v>
      </c>
      <c r="J213" s="709" t="s">
        <v>45</v>
      </c>
      <c r="K213" s="709" t="s">
        <v>45</v>
      </c>
      <c r="L213" s="709" t="s">
        <v>45</v>
      </c>
      <c r="M213" s="709" t="s">
        <v>45</v>
      </c>
      <c r="N213" s="709" t="s">
        <v>45</v>
      </c>
    </row>
    <row r="214" spans="1:14" x14ac:dyDescent="0.2">
      <c r="A214" s="273" t="s">
        <v>658</v>
      </c>
      <c r="B214" s="709">
        <v>1104178</v>
      </c>
      <c r="C214" s="709" t="s">
        <v>45</v>
      </c>
      <c r="D214" s="709">
        <v>425007</v>
      </c>
      <c r="E214" s="709" t="s">
        <v>45</v>
      </c>
      <c r="F214" s="709">
        <v>1529185</v>
      </c>
      <c r="G214" s="709" t="s">
        <v>45</v>
      </c>
      <c r="H214" s="709" t="s">
        <v>45</v>
      </c>
      <c r="I214" s="709" t="s">
        <v>45</v>
      </c>
      <c r="J214" s="709" t="s">
        <v>45</v>
      </c>
      <c r="K214" s="709" t="s">
        <v>45</v>
      </c>
      <c r="L214" s="709" t="s">
        <v>45</v>
      </c>
      <c r="M214" s="709" t="s">
        <v>45</v>
      </c>
      <c r="N214" s="709">
        <v>1529185</v>
      </c>
    </row>
    <row r="215" spans="1:14" x14ac:dyDescent="0.2">
      <c r="B215" s="709">
        <v>502054</v>
      </c>
      <c r="C215" s="709" t="s">
        <v>45</v>
      </c>
      <c r="D215" s="709">
        <v>240444</v>
      </c>
      <c r="E215" s="709" t="s">
        <v>45</v>
      </c>
      <c r="F215" s="709">
        <v>742497</v>
      </c>
      <c r="G215" s="709" t="s">
        <v>45</v>
      </c>
      <c r="H215" s="709" t="s">
        <v>45</v>
      </c>
      <c r="I215" s="709" t="s">
        <v>45</v>
      </c>
      <c r="J215" s="709" t="s">
        <v>45</v>
      </c>
      <c r="K215" s="709" t="s">
        <v>45</v>
      </c>
      <c r="L215" s="709" t="s">
        <v>45</v>
      </c>
      <c r="M215" s="709" t="s">
        <v>45</v>
      </c>
      <c r="N215" s="709">
        <v>742497</v>
      </c>
    </row>
    <row r="216" spans="1:14" ht="13.5" thickBot="1" x14ac:dyDescent="0.25">
      <c r="B216" s="717">
        <v>602125</v>
      </c>
      <c r="C216" s="717" t="s">
        <v>45</v>
      </c>
      <c r="D216" s="717">
        <v>184563</v>
      </c>
      <c r="E216" s="717" t="s">
        <v>45</v>
      </c>
      <c r="F216" s="717">
        <v>786688</v>
      </c>
      <c r="G216" s="709" t="s">
        <v>45</v>
      </c>
      <c r="H216" s="717" t="s">
        <v>45</v>
      </c>
      <c r="I216" s="717" t="s">
        <v>45</v>
      </c>
      <c r="J216" s="717" t="s">
        <v>45</v>
      </c>
      <c r="K216" s="709" t="s">
        <v>45</v>
      </c>
      <c r="L216" s="717" t="s">
        <v>45</v>
      </c>
      <c r="M216" s="709" t="s">
        <v>45</v>
      </c>
      <c r="N216" s="717">
        <v>786688</v>
      </c>
    </row>
    <row r="217" spans="1:14" ht="13.5" thickTop="1" x14ac:dyDescent="0.2">
      <c r="B217" s="709" t="s">
        <v>45</v>
      </c>
      <c r="C217" s="709" t="s">
        <v>45</v>
      </c>
      <c r="D217" s="709" t="s">
        <v>45</v>
      </c>
      <c r="E217" s="709" t="s">
        <v>45</v>
      </c>
      <c r="F217" s="709" t="s">
        <v>45</v>
      </c>
      <c r="G217" s="709" t="s">
        <v>45</v>
      </c>
      <c r="H217" s="709" t="s">
        <v>45</v>
      </c>
      <c r="I217" s="709" t="s">
        <v>45</v>
      </c>
      <c r="J217" s="709" t="s">
        <v>45</v>
      </c>
      <c r="K217" s="709" t="s">
        <v>45</v>
      </c>
      <c r="L217" s="709" t="s">
        <v>45</v>
      </c>
      <c r="M217" s="709" t="s">
        <v>45</v>
      </c>
      <c r="N217" s="709" t="s">
        <v>45</v>
      </c>
    </row>
    <row r="218" spans="1:14" x14ac:dyDescent="0.2">
      <c r="B218" s="709" t="s">
        <v>45</v>
      </c>
      <c r="C218" s="709" t="s">
        <v>45</v>
      </c>
      <c r="D218" s="709" t="s">
        <v>45</v>
      </c>
      <c r="E218" s="709" t="s">
        <v>45</v>
      </c>
      <c r="F218" s="709" t="s">
        <v>45</v>
      </c>
      <c r="G218" s="709" t="s">
        <v>45</v>
      </c>
      <c r="H218" s="709" t="s">
        <v>45</v>
      </c>
      <c r="I218" s="709" t="s">
        <v>45</v>
      </c>
      <c r="J218" s="709" t="s">
        <v>45</v>
      </c>
      <c r="K218" s="709" t="s">
        <v>45</v>
      </c>
      <c r="L218" s="709" t="s">
        <v>45</v>
      </c>
      <c r="M218" s="709" t="s">
        <v>45</v>
      </c>
      <c r="N218" s="709" t="s">
        <v>45</v>
      </c>
    </row>
    <row r="219" spans="1:14" x14ac:dyDescent="0.2">
      <c r="B219" s="709" t="s">
        <v>45</v>
      </c>
      <c r="C219" s="709" t="s">
        <v>45</v>
      </c>
      <c r="D219" s="709" t="s">
        <v>45</v>
      </c>
      <c r="E219" s="709" t="s">
        <v>45</v>
      </c>
      <c r="F219" s="709" t="s">
        <v>45</v>
      </c>
      <c r="G219" s="709" t="s">
        <v>45</v>
      </c>
      <c r="H219" s="709" t="s">
        <v>45</v>
      </c>
      <c r="I219" s="709" t="s">
        <v>45</v>
      </c>
      <c r="J219" s="709" t="s">
        <v>45</v>
      </c>
      <c r="K219" s="709" t="s">
        <v>45</v>
      </c>
      <c r="L219" s="709" t="s">
        <v>45</v>
      </c>
      <c r="M219" s="709" t="s">
        <v>45</v>
      </c>
      <c r="N219" s="709" t="s">
        <v>45</v>
      </c>
    </row>
    <row r="220" spans="1:14" x14ac:dyDescent="0.2">
      <c r="B220" s="709" t="s">
        <v>45</v>
      </c>
      <c r="C220" s="709" t="s">
        <v>45</v>
      </c>
      <c r="D220" s="709" t="s">
        <v>45</v>
      </c>
      <c r="E220" s="709" t="s">
        <v>45</v>
      </c>
      <c r="F220" s="709" t="s">
        <v>45</v>
      </c>
      <c r="G220" s="709" t="s">
        <v>45</v>
      </c>
      <c r="H220" s="709" t="s">
        <v>45</v>
      </c>
      <c r="I220" s="709" t="s">
        <v>45</v>
      </c>
      <c r="J220" s="709" t="s">
        <v>45</v>
      </c>
      <c r="K220" s="709" t="s">
        <v>45</v>
      </c>
      <c r="L220" s="709" t="s">
        <v>45</v>
      </c>
      <c r="M220" s="709" t="s">
        <v>45</v>
      </c>
      <c r="N220" s="709" t="s">
        <v>45</v>
      </c>
    </row>
    <row r="221" spans="1:14" x14ac:dyDescent="0.2">
      <c r="B221" s="709" t="s">
        <v>45</v>
      </c>
      <c r="C221" s="709" t="s">
        <v>45</v>
      </c>
      <c r="D221" s="709" t="s">
        <v>45</v>
      </c>
      <c r="E221" s="709" t="s">
        <v>45</v>
      </c>
      <c r="F221" s="709" t="s">
        <v>45</v>
      </c>
      <c r="G221" s="709" t="s">
        <v>45</v>
      </c>
      <c r="H221" s="709" t="s">
        <v>45</v>
      </c>
      <c r="I221" s="709" t="s">
        <v>45</v>
      </c>
      <c r="J221" s="709" t="s">
        <v>45</v>
      </c>
      <c r="K221" s="709" t="s">
        <v>45</v>
      </c>
      <c r="L221" s="709" t="s">
        <v>45</v>
      </c>
      <c r="M221" s="709" t="s">
        <v>45</v>
      </c>
      <c r="N221" s="709" t="s">
        <v>45</v>
      </c>
    </row>
    <row r="222" spans="1:14" x14ac:dyDescent="0.2">
      <c r="B222" s="709" t="s">
        <v>45</v>
      </c>
      <c r="C222" s="709" t="s">
        <v>45</v>
      </c>
      <c r="D222" s="709" t="s">
        <v>45</v>
      </c>
      <c r="E222" s="709" t="s">
        <v>45</v>
      </c>
      <c r="F222" s="709" t="s">
        <v>45</v>
      </c>
      <c r="G222" s="709" t="s">
        <v>45</v>
      </c>
      <c r="H222" s="709" t="s">
        <v>45</v>
      </c>
      <c r="I222" s="709" t="s">
        <v>45</v>
      </c>
      <c r="J222" s="709" t="s">
        <v>45</v>
      </c>
      <c r="K222" s="709" t="s">
        <v>45</v>
      </c>
      <c r="L222" s="709" t="s">
        <v>45</v>
      </c>
      <c r="M222" s="709" t="s">
        <v>45</v>
      </c>
      <c r="N222" s="709" t="s">
        <v>45</v>
      </c>
    </row>
    <row r="223" spans="1:14" x14ac:dyDescent="0.2">
      <c r="B223" s="709" t="s">
        <v>45</v>
      </c>
      <c r="C223" s="709" t="s">
        <v>45</v>
      </c>
      <c r="D223" s="709" t="s">
        <v>45</v>
      </c>
      <c r="E223" s="709" t="s">
        <v>45</v>
      </c>
      <c r="F223" s="709" t="s">
        <v>45</v>
      </c>
      <c r="G223" s="709" t="s">
        <v>45</v>
      </c>
      <c r="H223" s="709" t="s">
        <v>45</v>
      </c>
      <c r="I223" s="709" t="s">
        <v>45</v>
      </c>
      <c r="J223" s="709" t="s">
        <v>45</v>
      </c>
      <c r="K223" s="709" t="s">
        <v>45</v>
      </c>
      <c r="L223" s="709" t="s">
        <v>45</v>
      </c>
      <c r="M223" s="709" t="s">
        <v>45</v>
      </c>
      <c r="N223" s="709" t="s">
        <v>45</v>
      </c>
    </row>
    <row r="224" spans="1:14" x14ac:dyDescent="0.2">
      <c r="B224" s="709" t="s">
        <v>45</v>
      </c>
      <c r="C224" s="709" t="s">
        <v>45</v>
      </c>
      <c r="D224" s="709" t="s">
        <v>45</v>
      </c>
      <c r="E224" s="709" t="s">
        <v>45</v>
      </c>
      <c r="F224" s="709" t="s">
        <v>45</v>
      </c>
      <c r="G224" s="709" t="s">
        <v>45</v>
      </c>
      <c r="H224" s="709" t="s">
        <v>45</v>
      </c>
      <c r="I224" s="709" t="s">
        <v>45</v>
      </c>
      <c r="J224" s="709" t="s">
        <v>45</v>
      </c>
      <c r="K224" s="709" t="s">
        <v>45</v>
      </c>
      <c r="L224" s="709" t="s">
        <v>45</v>
      </c>
      <c r="M224" s="709" t="s">
        <v>45</v>
      </c>
      <c r="N224" s="709" t="s">
        <v>45</v>
      </c>
    </row>
    <row r="225" spans="2:14" x14ac:dyDescent="0.2">
      <c r="B225" s="709" t="s">
        <v>45</v>
      </c>
      <c r="C225" s="709" t="s">
        <v>45</v>
      </c>
      <c r="D225" s="709" t="s">
        <v>45</v>
      </c>
      <c r="E225" s="709" t="s">
        <v>45</v>
      </c>
      <c r="F225" s="709" t="s">
        <v>45</v>
      </c>
      <c r="G225" s="709" t="s">
        <v>45</v>
      </c>
      <c r="H225" s="709" t="s">
        <v>45</v>
      </c>
      <c r="I225" s="709" t="s">
        <v>45</v>
      </c>
      <c r="J225" s="709" t="s">
        <v>45</v>
      </c>
      <c r="K225" s="709" t="s">
        <v>45</v>
      </c>
      <c r="L225" s="709" t="s">
        <v>45</v>
      </c>
      <c r="M225" s="709" t="s">
        <v>45</v>
      </c>
      <c r="N225" s="709" t="s">
        <v>45</v>
      </c>
    </row>
    <row r="226" spans="2:14" x14ac:dyDescent="0.2">
      <c r="B226" s="709" t="s">
        <v>45</v>
      </c>
      <c r="C226" s="709" t="s">
        <v>45</v>
      </c>
      <c r="D226" s="709" t="s">
        <v>45</v>
      </c>
      <c r="E226" s="709" t="s">
        <v>45</v>
      </c>
      <c r="F226" s="709" t="s">
        <v>45</v>
      </c>
      <c r="G226" s="709" t="s">
        <v>45</v>
      </c>
      <c r="H226" s="709" t="s">
        <v>45</v>
      </c>
      <c r="I226" s="709" t="s">
        <v>45</v>
      </c>
      <c r="J226" s="709" t="s">
        <v>45</v>
      </c>
      <c r="K226" s="709" t="s">
        <v>45</v>
      </c>
      <c r="L226" s="709" t="s">
        <v>45</v>
      </c>
      <c r="M226" s="709" t="s">
        <v>45</v>
      </c>
      <c r="N226" s="709" t="s">
        <v>45</v>
      </c>
    </row>
    <row r="227" spans="2:14" x14ac:dyDescent="0.2">
      <c r="B227" s="709" t="s">
        <v>45</v>
      </c>
      <c r="C227" s="709" t="s">
        <v>45</v>
      </c>
      <c r="D227" s="709" t="s">
        <v>45</v>
      </c>
      <c r="E227" s="709" t="s">
        <v>45</v>
      </c>
      <c r="F227" s="709" t="s">
        <v>45</v>
      </c>
      <c r="G227" s="709" t="s">
        <v>45</v>
      </c>
      <c r="H227" s="709" t="s">
        <v>45</v>
      </c>
      <c r="I227" s="709" t="s">
        <v>45</v>
      </c>
      <c r="J227" s="709" t="s">
        <v>45</v>
      </c>
      <c r="K227" s="709" t="s">
        <v>45</v>
      </c>
      <c r="L227" s="709" t="s">
        <v>45</v>
      </c>
      <c r="M227" s="709" t="s">
        <v>45</v>
      </c>
      <c r="N227" s="709" t="s">
        <v>45</v>
      </c>
    </row>
    <row r="228" spans="2:14" x14ac:dyDescent="0.2">
      <c r="B228" s="709" t="s">
        <v>45</v>
      </c>
      <c r="C228" s="709" t="s">
        <v>45</v>
      </c>
      <c r="D228" s="709" t="s">
        <v>45</v>
      </c>
      <c r="E228" s="709" t="s">
        <v>45</v>
      </c>
      <c r="F228" s="709" t="s">
        <v>45</v>
      </c>
      <c r="G228" s="709" t="s">
        <v>45</v>
      </c>
      <c r="H228" s="709" t="s">
        <v>45</v>
      </c>
      <c r="I228" s="709" t="s">
        <v>45</v>
      </c>
      <c r="J228" s="709" t="s">
        <v>45</v>
      </c>
      <c r="K228" s="709" t="s">
        <v>45</v>
      </c>
      <c r="L228" s="709" t="s">
        <v>45</v>
      </c>
      <c r="M228" s="709" t="s">
        <v>45</v>
      </c>
      <c r="N228" s="709" t="s">
        <v>45</v>
      </c>
    </row>
    <row r="229" spans="2:14" x14ac:dyDescent="0.2">
      <c r="B229" s="709" t="s">
        <v>45</v>
      </c>
      <c r="C229" s="709" t="s">
        <v>45</v>
      </c>
      <c r="D229" s="709" t="s">
        <v>45</v>
      </c>
      <c r="E229" s="709" t="s">
        <v>45</v>
      </c>
      <c r="F229" s="709" t="s">
        <v>45</v>
      </c>
      <c r="G229" s="709" t="s">
        <v>45</v>
      </c>
      <c r="H229" s="709" t="s">
        <v>45</v>
      </c>
      <c r="I229" s="709" t="s">
        <v>45</v>
      </c>
      <c r="J229" s="709" t="s">
        <v>45</v>
      </c>
      <c r="K229" s="709" t="s">
        <v>45</v>
      </c>
      <c r="L229" s="709" t="s">
        <v>45</v>
      </c>
      <c r="M229" s="709" t="s">
        <v>45</v>
      </c>
      <c r="N229" s="709" t="s">
        <v>45</v>
      </c>
    </row>
    <row r="230" spans="2:14" x14ac:dyDescent="0.2">
      <c r="B230" s="709" t="s">
        <v>45</v>
      </c>
      <c r="C230" s="709" t="s">
        <v>45</v>
      </c>
      <c r="D230" s="709" t="s">
        <v>45</v>
      </c>
      <c r="E230" s="709" t="s">
        <v>45</v>
      </c>
      <c r="F230" s="709" t="s">
        <v>45</v>
      </c>
      <c r="G230" s="709" t="s">
        <v>45</v>
      </c>
      <c r="H230" s="709" t="s">
        <v>45</v>
      </c>
      <c r="I230" s="709" t="s">
        <v>45</v>
      </c>
      <c r="J230" s="709" t="s">
        <v>45</v>
      </c>
      <c r="K230" s="709" t="s">
        <v>45</v>
      </c>
      <c r="L230" s="709" t="s">
        <v>45</v>
      </c>
      <c r="M230" s="709" t="s">
        <v>45</v>
      </c>
      <c r="N230" s="709" t="s">
        <v>45</v>
      </c>
    </row>
    <row r="231" spans="2:14" x14ac:dyDescent="0.2">
      <c r="B231" s="709" t="s">
        <v>45</v>
      </c>
      <c r="C231" s="709" t="s">
        <v>45</v>
      </c>
      <c r="D231" s="709" t="s">
        <v>45</v>
      </c>
      <c r="E231" s="709" t="s">
        <v>45</v>
      </c>
      <c r="F231" s="709" t="s">
        <v>45</v>
      </c>
      <c r="G231" s="709" t="s">
        <v>45</v>
      </c>
      <c r="H231" s="709" t="s">
        <v>45</v>
      </c>
      <c r="I231" s="709" t="s">
        <v>45</v>
      </c>
      <c r="J231" s="709" t="s">
        <v>45</v>
      </c>
      <c r="K231" s="709" t="s">
        <v>45</v>
      </c>
      <c r="L231" s="709" t="s">
        <v>45</v>
      </c>
      <c r="M231" s="709" t="s">
        <v>45</v>
      </c>
      <c r="N231" s="709" t="s">
        <v>45</v>
      </c>
    </row>
    <row r="232" spans="2:14" x14ac:dyDescent="0.2">
      <c r="B232" s="709" t="s">
        <v>45</v>
      </c>
      <c r="C232" s="709" t="s">
        <v>45</v>
      </c>
      <c r="D232" s="709" t="s">
        <v>45</v>
      </c>
      <c r="E232" s="709" t="s">
        <v>45</v>
      </c>
      <c r="F232" s="709" t="s">
        <v>45</v>
      </c>
      <c r="G232" s="709" t="s">
        <v>45</v>
      </c>
      <c r="H232" s="709" t="s">
        <v>45</v>
      </c>
      <c r="I232" s="709" t="s">
        <v>45</v>
      </c>
      <c r="J232" s="709" t="s">
        <v>45</v>
      </c>
      <c r="K232" s="709" t="s">
        <v>45</v>
      </c>
      <c r="L232" s="709" t="s">
        <v>45</v>
      </c>
      <c r="M232" s="709" t="s">
        <v>45</v>
      </c>
      <c r="N232" s="709" t="s">
        <v>45</v>
      </c>
    </row>
    <row r="233" spans="2:14" x14ac:dyDescent="0.2">
      <c r="B233" s="709" t="s">
        <v>45</v>
      </c>
      <c r="C233" s="709" t="s">
        <v>45</v>
      </c>
      <c r="D233" s="709" t="s">
        <v>45</v>
      </c>
      <c r="E233" s="709" t="s">
        <v>45</v>
      </c>
      <c r="F233" s="709" t="s">
        <v>45</v>
      </c>
      <c r="G233" s="709" t="s">
        <v>45</v>
      </c>
      <c r="H233" s="709" t="s">
        <v>45</v>
      </c>
      <c r="I233" s="709" t="s">
        <v>45</v>
      </c>
      <c r="J233" s="709" t="s">
        <v>45</v>
      </c>
      <c r="K233" s="709" t="s">
        <v>45</v>
      </c>
      <c r="L233" s="709" t="s">
        <v>45</v>
      </c>
      <c r="M233" s="709" t="s">
        <v>45</v>
      </c>
      <c r="N233" s="709" t="s">
        <v>45</v>
      </c>
    </row>
  </sheetData>
  <phoneticPr fontId="9" type="noConversion"/>
  <pageMargins left="0.75" right="0.75" top="1" bottom="1" header="0.5" footer="0.5"/>
  <pageSetup paperSize="9" scale="75" firstPageNumber="0" orientation="landscape" useFirstPageNumber="1" horizontalDpi="4294967292" r:id="rId1"/>
  <headerFooter alignWithMargins="0">
    <oddFooter>&amp;RPagina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3"/>
  <sheetViews>
    <sheetView workbookViewId="0">
      <selection activeCell="N20" sqref="N20"/>
    </sheetView>
  </sheetViews>
  <sheetFormatPr defaultColWidth="8.85546875" defaultRowHeight="12.75" x14ac:dyDescent="0.2"/>
  <cols>
    <col min="1" max="1" width="32.85546875" style="76" customWidth="1"/>
    <col min="2" max="2" width="11.7109375" style="76" customWidth="1"/>
    <col min="3" max="3" width="10.28515625" style="76" bestFit="1" customWidth="1"/>
    <col min="4" max="4" width="12.85546875" style="76" bestFit="1" customWidth="1"/>
    <col min="5" max="9" width="11.85546875" style="76" bestFit="1" customWidth="1"/>
    <col min="10" max="10" width="2.7109375" style="76" customWidth="1"/>
    <col min="11" max="11" width="12.85546875" style="76" bestFit="1" customWidth="1"/>
    <col min="12" max="12" width="2.7109375" style="76" customWidth="1"/>
    <col min="13" max="13" width="9.42578125" style="76" bestFit="1" customWidth="1"/>
    <col min="14" max="14" width="8.42578125" style="76" bestFit="1" customWidth="1"/>
    <col min="15" max="18" width="11.7109375" style="76" customWidth="1"/>
    <col min="19" max="19" width="2.42578125" style="76" customWidth="1"/>
    <col min="20" max="20" width="11.7109375" style="76" customWidth="1"/>
    <col min="21" max="21" width="32.85546875" style="76" customWidth="1"/>
    <col min="22" max="24" width="11.7109375" style="76" customWidth="1"/>
    <col min="25" max="25" width="2.7109375" style="76" customWidth="1"/>
    <col min="26" max="26" width="11.85546875" style="76" customWidth="1"/>
    <col min="27" max="27" width="2.7109375" style="76" customWidth="1"/>
    <col min="28" max="30" width="11.7109375" style="76" customWidth="1"/>
    <col min="31" max="31" width="11.85546875" style="76" customWidth="1"/>
    <col min="32" max="33" width="11.7109375" style="76" customWidth="1"/>
    <col min="34" max="34" width="2.42578125" style="76" customWidth="1"/>
    <col min="35" max="35" width="11.28515625" style="76" customWidth="1"/>
    <col min="36" max="36" width="2.42578125" style="76" customWidth="1"/>
    <col min="37" max="37" width="12.28515625" style="76" customWidth="1"/>
    <col min="38" max="16384" width="8.85546875" style="76"/>
  </cols>
  <sheetData>
    <row r="1" spans="1:37" ht="15.75" x14ac:dyDescent="0.25">
      <c r="A1" s="75" t="s">
        <v>125</v>
      </c>
      <c r="U1" s="75" t="s">
        <v>757</v>
      </c>
    </row>
    <row r="2" spans="1:37" ht="15.75" x14ac:dyDescent="0.25">
      <c r="A2" s="77"/>
      <c r="B2" s="78"/>
      <c r="C2" s="78"/>
      <c r="D2" s="78"/>
      <c r="E2" s="78"/>
      <c r="F2" s="78"/>
      <c r="G2" s="78"/>
      <c r="H2" s="78"/>
      <c r="I2" s="78"/>
      <c r="J2" s="78"/>
      <c r="K2" s="78"/>
      <c r="L2" s="78"/>
      <c r="M2" s="78"/>
      <c r="N2" s="78"/>
      <c r="O2" s="78"/>
      <c r="P2" s="78"/>
      <c r="Q2" s="78"/>
      <c r="R2" s="78"/>
      <c r="S2" s="78"/>
      <c r="T2" s="78"/>
      <c r="U2" s="77"/>
      <c r="V2" s="78"/>
      <c r="W2" s="78"/>
      <c r="X2" s="78"/>
      <c r="Y2" s="78"/>
      <c r="Z2" s="78"/>
      <c r="AA2" s="78"/>
      <c r="AB2" s="78"/>
      <c r="AC2" s="78"/>
      <c r="AD2" s="78"/>
      <c r="AE2" s="78"/>
      <c r="AF2" s="78"/>
      <c r="AG2" s="78"/>
      <c r="AH2" s="78"/>
      <c r="AI2" s="78"/>
      <c r="AJ2" s="78"/>
      <c r="AK2" s="78"/>
    </row>
    <row r="3" spans="1:37" ht="15.75" x14ac:dyDescent="0.25">
      <c r="A3" s="79"/>
      <c r="B3" s="1087" t="s">
        <v>289</v>
      </c>
      <c r="C3" s="1087"/>
      <c r="D3" s="1087"/>
      <c r="E3" s="1087"/>
      <c r="F3" s="1087"/>
      <c r="G3" s="1087"/>
      <c r="H3" s="1087"/>
      <c r="I3" s="1087"/>
      <c r="J3" s="1087"/>
      <c r="K3" s="1087"/>
      <c r="L3" s="81"/>
      <c r="M3" s="1087" t="s">
        <v>174</v>
      </c>
      <c r="N3" s="1087"/>
      <c r="O3" s="1087"/>
      <c r="P3" s="1087"/>
      <c r="Q3" s="1087"/>
      <c r="R3" s="1087"/>
      <c r="S3" s="1087"/>
      <c r="T3" s="1087"/>
      <c r="U3" s="79"/>
      <c r="V3" s="1087" t="s">
        <v>290</v>
      </c>
      <c r="W3" s="1087"/>
      <c r="X3" s="1087"/>
      <c r="Y3" s="1087"/>
      <c r="Z3" s="1087"/>
      <c r="AA3" s="81"/>
      <c r="AB3" s="1087" t="s">
        <v>348</v>
      </c>
      <c r="AC3" s="1087"/>
      <c r="AD3" s="1087"/>
      <c r="AE3" s="1087"/>
      <c r="AF3" s="1087"/>
      <c r="AG3" s="1087"/>
      <c r="AH3" s="1087"/>
      <c r="AI3" s="1087"/>
      <c r="AJ3" s="80"/>
      <c r="AK3" s="80"/>
    </row>
    <row r="4" spans="1:37" ht="12.75" customHeight="1" x14ac:dyDescent="0.2">
      <c r="A4" s="78"/>
      <c r="B4" s="78"/>
      <c r="C4" s="78"/>
      <c r="D4" s="78"/>
      <c r="E4" s="78"/>
      <c r="F4" s="78"/>
      <c r="G4" s="78"/>
      <c r="H4" s="78"/>
      <c r="I4" s="78"/>
      <c r="J4" s="78"/>
      <c r="K4" s="78"/>
      <c r="M4" s="78"/>
      <c r="N4" s="78"/>
      <c r="O4" s="78"/>
      <c r="P4" s="78"/>
      <c r="Q4" s="78"/>
      <c r="R4" s="78"/>
      <c r="S4" s="78"/>
      <c r="T4" s="78"/>
      <c r="U4" s="78"/>
      <c r="V4" s="78"/>
      <c r="W4" s="78"/>
      <c r="X4" s="78"/>
      <c r="Y4" s="78"/>
      <c r="Z4" s="78"/>
      <c r="AB4" s="78"/>
      <c r="AC4" s="78"/>
      <c r="AD4" s="78"/>
      <c r="AE4" s="78"/>
      <c r="AF4" s="78"/>
      <c r="AG4" s="78"/>
      <c r="AH4" s="78"/>
      <c r="AI4" s="78"/>
      <c r="AJ4" s="81"/>
      <c r="AK4" s="78"/>
    </row>
    <row r="5" spans="1:37" x14ac:dyDescent="0.2">
      <c r="B5" s="83" t="s">
        <v>291</v>
      </c>
      <c r="C5" s="83" t="s">
        <v>292</v>
      </c>
      <c r="D5" s="83" t="s">
        <v>384</v>
      </c>
      <c r="E5" s="83" t="s">
        <v>293</v>
      </c>
      <c r="F5" s="83" t="s">
        <v>294</v>
      </c>
      <c r="G5" s="83" t="s">
        <v>376</v>
      </c>
      <c r="H5" s="272" t="s">
        <v>118</v>
      </c>
      <c r="I5" s="83" t="s">
        <v>295</v>
      </c>
      <c r="J5" s="83"/>
      <c r="K5" s="83" t="s">
        <v>157</v>
      </c>
      <c r="L5" s="83"/>
      <c r="M5" s="83" t="s">
        <v>296</v>
      </c>
      <c r="N5" s="83" t="s">
        <v>295</v>
      </c>
      <c r="O5" s="83" t="s">
        <v>157</v>
      </c>
      <c r="P5" s="83" t="s">
        <v>297</v>
      </c>
      <c r="Q5" s="83" t="s">
        <v>295</v>
      </c>
      <c r="R5" s="83" t="s">
        <v>157</v>
      </c>
      <c r="S5" s="83"/>
      <c r="T5" s="83" t="s">
        <v>157</v>
      </c>
      <c r="V5" s="83" t="s">
        <v>298</v>
      </c>
      <c r="W5" s="83" t="s">
        <v>778</v>
      </c>
      <c r="X5" s="83" t="s">
        <v>779</v>
      </c>
      <c r="Y5" s="83"/>
      <c r="Z5" s="83" t="s">
        <v>157</v>
      </c>
      <c r="AA5" s="83"/>
      <c r="AB5" s="83" t="s">
        <v>291</v>
      </c>
      <c r="AC5" s="83" t="s">
        <v>292</v>
      </c>
      <c r="AD5" s="83" t="s">
        <v>384</v>
      </c>
      <c r="AE5" s="83" t="s">
        <v>376</v>
      </c>
      <c r="AF5" s="83" t="s">
        <v>298</v>
      </c>
      <c r="AG5" s="83" t="s">
        <v>295</v>
      </c>
      <c r="AH5" s="83"/>
      <c r="AI5" s="83" t="s">
        <v>157</v>
      </c>
      <c r="AJ5" s="83"/>
      <c r="AK5" s="89" t="s">
        <v>780</v>
      </c>
    </row>
    <row r="6" spans="1:37" ht="12.75" customHeight="1" x14ac:dyDescent="0.2">
      <c r="B6" s="83"/>
      <c r="C6" s="83" t="s">
        <v>781</v>
      </c>
      <c r="D6" s="83"/>
      <c r="E6" s="83" t="s">
        <v>782</v>
      </c>
      <c r="F6" s="83" t="s">
        <v>783</v>
      </c>
      <c r="G6" s="83"/>
      <c r="H6" s="83"/>
      <c r="I6" s="83" t="s">
        <v>786</v>
      </c>
      <c r="J6" s="83"/>
      <c r="K6" s="83"/>
      <c r="L6" s="83"/>
      <c r="M6" s="83" t="s">
        <v>787</v>
      </c>
      <c r="N6" s="83" t="s">
        <v>786</v>
      </c>
      <c r="O6" s="83"/>
      <c r="P6" s="83" t="s">
        <v>788</v>
      </c>
      <c r="Q6" s="83" t="s">
        <v>786</v>
      </c>
      <c r="R6" s="83"/>
      <c r="S6" s="83"/>
      <c r="T6" s="83" t="s">
        <v>789</v>
      </c>
      <c r="V6" s="83"/>
      <c r="W6" s="83" t="s">
        <v>790</v>
      </c>
      <c r="X6" s="83" t="s">
        <v>791</v>
      </c>
      <c r="Y6" s="83"/>
      <c r="Z6" s="83"/>
      <c r="AA6" s="83"/>
      <c r="AB6" s="83"/>
      <c r="AC6" s="83" t="s">
        <v>781</v>
      </c>
      <c r="AD6" s="83"/>
      <c r="AE6" s="83"/>
      <c r="AF6" s="83"/>
      <c r="AG6" s="83" t="s">
        <v>786</v>
      </c>
      <c r="AH6" s="83"/>
      <c r="AI6" s="83"/>
      <c r="AJ6" s="83"/>
      <c r="AK6" s="89" t="s">
        <v>792</v>
      </c>
    </row>
    <row r="7" spans="1:37" ht="12.75" customHeight="1" x14ac:dyDescent="0.2">
      <c r="A7" s="78"/>
      <c r="B7" s="84"/>
      <c r="C7" s="84" t="s">
        <v>793</v>
      </c>
      <c r="D7" s="84"/>
      <c r="E7" s="84" t="s">
        <v>794</v>
      </c>
      <c r="F7" s="84"/>
      <c r="G7" s="84"/>
      <c r="H7" s="84"/>
      <c r="I7" s="84" t="s">
        <v>795</v>
      </c>
      <c r="J7" s="84"/>
      <c r="K7" s="84"/>
      <c r="L7" s="84"/>
      <c r="M7" s="84"/>
      <c r="N7" s="84" t="s">
        <v>795</v>
      </c>
      <c r="O7" s="84"/>
      <c r="P7" s="84"/>
      <c r="Q7" s="84" t="s">
        <v>795</v>
      </c>
      <c r="R7" s="84"/>
      <c r="S7" s="84"/>
      <c r="T7" s="84"/>
      <c r="U7" s="78"/>
      <c r="V7" s="84"/>
      <c r="W7" s="84"/>
      <c r="X7" s="84"/>
      <c r="Y7" s="84"/>
      <c r="Z7" s="84"/>
      <c r="AA7" s="84"/>
      <c r="AB7" s="84"/>
      <c r="AC7" s="84" t="s">
        <v>793</v>
      </c>
      <c r="AD7" s="84"/>
      <c r="AE7" s="84"/>
      <c r="AF7" s="84"/>
      <c r="AG7" s="84" t="s">
        <v>795</v>
      </c>
      <c r="AH7" s="84"/>
      <c r="AI7" s="84"/>
      <c r="AJ7" s="84"/>
      <c r="AK7" s="90" t="s">
        <v>240</v>
      </c>
    </row>
    <row r="8" spans="1:37" ht="12.75" customHeight="1" x14ac:dyDescent="0.2">
      <c r="A8" s="85"/>
      <c r="B8" s="236" t="s">
        <v>66</v>
      </c>
      <c r="C8" s="236" t="s">
        <v>66</v>
      </c>
      <c r="D8" s="236" t="s">
        <v>66</v>
      </c>
      <c r="E8" s="236" t="s">
        <v>66</v>
      </c>
      <c r="F8" s="236" t="s">
        <v>66</v>
      </c>
      <c r="G8" s="236" t="s">
        <v>66</v>
      </c>
      <c r="H8" s="236" t="s">
        <v>66</v>
      </c>
      <c r="I8" s="236" t="s">
        <v>66</v>
      </c>
      <c r="J8" s="91"/>
      <c r="K8" s="236" t="s">
        <v>66</v>
      </c>
      <c r="L8" s="91"/>
      <c r="M8" s="236" t="s">
        <v>66</v>
      </c>
      <c r="N8" s="236" t="s">
        <v>66</v>
      </c>
      <c r="O8" s="236" t="s">
        <v>66</v>
      </c>
      <c r="P8" s="236" t="s">
        <v>66</v>
      </c>
      <c r="Q8" s="236" t="s">
        <v>66</v>
      </c>
      <c r="R8" s="236" t="s">
        <v>66</v>
      </c>
      <c r="S8" s="91"/>
      <c r="T8" s="236" t="s">
        <v>66</v>
      </c>
      <c r="U8" s="85"/>
      <c r="V8" s="236" t="s">
        <v>66</v>
      </c>
      <c r="W8" s="236" t="s">
        <v>66</v>
      </c>
      <c r="X8" s="236" t="s">
        <v>66</v>
      </c>
      <c r="Y8" s="91"/>
      <c r="Z8" s="236" t="s">
        <v>66</v>
      </c>
      <c r="AA8" s="91"/>
      <c r="AB8" s="236" t="s">
        <v>66</v>
      </c>
      <c r="AC8" s="236" t="s">
        <v>66</v>
      </c>
      <c r="AD8" s="236" t="s">
        <v>66</v>
      </c>
      <c r="AE8" s="236" t="s">
        <v>66</v>
      </c>
      <c r="AF8" s="236" t="s">
        <v>66</v>
      </c>
      <c r="AG8" s="236" t="s">
        <v>66</v>
      </c>
      <c r="AH8" s="91"/>
      <c r="AI8" s="236" t="s">
        <v>66</v>
      </c>
      <c r="AJ8" s="91"/>
      <c r="AK8" s="236" t="s">
        <v>66</v>
      </c>
    </row>
    <row r="10" spans="1:37" x14ac:dyDescent="0.2">
      <c r="A10" s="76" t="s">
        <v>437</v>
      </c>
      <c r="B10" s="357" t="s">
        <v>45</v>
      </c>
      <c r="C10" s="357">
        <v>0.05</v>
      </c>
      <c r="D10" s="357">
        <v>0.02</v>
      </c>
      <c r="E10" s="357">
        <v>0.05</v>
      </c>
      <c r="F10" s="357">
        <v>0.05</v>
      </c>
      <c r="G10" s="357">
        <v>0.05</v>
      </c>
      <c r="H10" s="357">
        <v>2.5000000000000001E-2</v>
      </c>
      <c r="I10" s="354" t="s">
        <v>45</v>
      </c>
      <c r="J10" s="307"/>
      <c r="K10" s="307"/>
      <c r="L10" s="307"/>
      <c r="M10" s="357">
        <v>0.05</v>
      </c>
      <c r="N10" s="354" t="s">
        <v>45</v>
      </c>
      <c r="O10" s="307"/>
      <c r="P10" s="357">
        <v>0.1</v>
      </c>
      <c r="Q10" s="354" t="s">
        <v>45</v>
      </c>
      <c r="R10" s="307"/>
      <c r="S10" s="307"/>
      <c r="T10" s="307"/>
      <c r="U10" s="307" t="s">
        <v>437</v>
      </c>
      <c r="V10" s="357">
        <v>0.1</v>
      </c>
      <c r="W10" s="357">
        <v>0.2</v>
      </c>
      <c r="X10" s="357">
        <v>0.2</v>
      </c>
      <c r="Y10" s="307"/>
      <c r="Z10" s="307"/>
      <c r="AA10" s="307"/>
      <c r="AB10" s="357"/>
      <c r="AC10" s="357"/>
      <c r="AD10" s="357" t="s">
        <v>45</v>
      </c>
      <c r="AE10" s="357" t="s">
        <v>45</v>
      </c>
      <c r="AF10" s="357" t="s">
        <v>45</v>
      </c>
      <c r="AG10" s="354"/>
      <c r="AH10" s="354"/>
      <c r="AI10" s="307"/>
      <c r="AJ10" s="354"/>
      <c r="AK10" s="307"/>
    </row>
    <row r="11" spans="1:37" x14ac:dyDescent="0.2">
      <c r="T11" s="709" t="s">
        <v>45</v>
      </c>
    </row>
    <row r="12" spans="1:37" ht="6.95" customHeight="1" x14ac:dyDescent="0.2"/>
    <row r="13" spans="1:37" x14ac:dyDescent="0.2">
      <c r="A13" s="86" t="s">
        <v>504</v>
      </c>
      <c r="B13" s="709" t="s">
        <v>45</v>
      </c>
      <c r="C13" s="709" t="s">
        <v>45</v>
      </c>
      <c r="D13" s="709" t="s">
        <v>45</v>
      </c>
      <c r="E13" s="709" t="s">
        <v>45</v>
      </c>
      <c r="F13" s="709" t="s">
        <v>45</v>
      </c>
      <c r="G13" s="709" t="s">
        <v>45</v>
      </c>
      <c r="H13" s="709" t="s">
        <v>45</v>
      </c>
      <c r="I13" s="709" t="s">
        <v>45</v>
      </c>
      <c r="J13" s="709" t="s">
        <v>45</v>
      </c>
      <c r="K13" s="709" t="s">
        <v>45</v>
      </c>
      <c r="L13" s="709" t="s">
        <v>45</v>
      </c>
      <c r="M13" s="709" t="s">
        <v>45</v>
      </c>
      <c r="N13" s="709" t="s">
        <v>45</v>
      </c>
      <c r="O13" s="709" t="s">
        <v>45</v>
      </c>
      <c r="P13" s="709" t="s">
        <v>45</v>
      </c>
      <c r="Q13" s="709" t="s">
        <v>45</v>
      </c>
      <c r="R13" s="709" t="s">
        <v>45</v>
      </c>
      <c r="S13" s="709" t="s">
        <v>45</v>
      </c>
      <c r="T13" s="709" t="s">
        <v>45</v>
      </c>
      <c r="U13" s="721" t="s">
        <v>504</v>
      </c>
      <c r="V13" s="709" t="s">
        <v>45</v>
      </c>
      <c r="W13" s="709" t="s">
        <v>45</v>
      </c>
      <c r="X13" s="709" t="s">
        <v>45</v>
      </c>
      <c r="Y13" s="709" t="s">
        <v>45</v>
      </c>
      <c r="Z13" s="709" t="s">
        <v>45</v>
      </c>
      <c r="AA13" s="709" t="s">
        <v>45</v>
      </c>
      <c r="AB13" s="709" t="s">
        <v>45</v>
      </c>
      <c r="AC13" s="709" t="s">
        <v>45</v>
      </c>
      <c r="AD13" s="709" t="s">
        <v>45</v>
      </c>
      <c r="AE13" s="709" t="s">
        <v>45</v>
      </c>
      <c r="AF13" s="709" t="s">
        <v>45</v>
      </c>
      <c r="AG13" s="709" t="s">
        <v>45</v>
      </c>
      <c r="AH13" s="709" t="s">
        <v>45</v>
      </c>
      <c r="AI13" s="709" t="s">
        <v>45</v>
      </c>
      <c r="AJ13" s="709" t="s">
        <v>45</v>
      </c>
      <c r="AK13" s="709" t="s">
        <v>45</v>
      </c>
    </row>
    <row r="14" spans="1:37" ht="6.95" customHeight="1" x14ac:dyDescent="0.2">
      <c r="B14" s="709" t="s">
        <v>45</v>
      </c>
      <c r="C14" s="709" t="s">
        <v>45</v>
      </c>
      <c r="D14" s="709" t="s">
        <v>45</v>
      </c>
      <c r="E14" s="709" t="s">
        <v>45</v>
      </c>
      <c r="F14" s="709" t="s">
        <v>45</v>
      </c>
      <c r="G14" s="709" t="s">
        <v>45</v>
      </c>
      <c r="H14" s="709" t="s">
        <v>45</v>
      </c>
      <c r="I14" s="709" t="s">
        <v>45</v>
      </c>
      <c r="J14" s="709" t="s">
        <v>45</v>
      </c>
      <c r="K14" s="709" t="s">
        <v>45</v>
      </c>
      <c r="L14" s="709" t="s">
        <v>45</v>
      </c>
      <c r="M14" s="709" t="s">
        <v>45</v>
      </c>
      <c r="N14" s="709" t="s">
        <v>45</v>
      </c>
      <c r="O14" s="709" t="s">
        <v>45</v>
      </c>
      <c r="P14" s="709" t="s">
        <v>45</v>
      </c>
      <c r="Q14" s="709" t="s">
        <v>45</v>
      </c>
      <c r="R14" s="709" t="s">
        <v>45</v>
      </c>
      <c r="S14" s="709" t="s">
        <v>45</v>
      </c>
      <c r="T14" s="709" t="s">
        <v>45</v>
      </c>
      <c r="U14" s="709" t="s">
        <v>45</v>
      </c>
      <c r="V14" s="709" t="s">
        <v>45</v>
      </c>
      <c r="W14" s="709" t="s">
        <v>45</v>
      </c>
      <c r="X14" s="709" t="s">
        <v>45</v>
      </c>
      <c r="Y14" s="709" t="s">
        <v>45</v>
      </c>
      <c r="Z14" s="709" t="s">
        <v>45</v>
      </c>
      <c r="AA14" s="709" t="s">
        <v>45</v>
      </c>
      <c r="AB14" s="709" t="s">
        <v>45</v>
      </c>
      <c r="AC14" s="709" t="s">
        <v>45</v>
      </c>
      <c r="AD14" s="709" t="s">
        <v>45</v>
      </c>
      <c r="AE14" s="709" t="s">
        <v>45</v>
      </c>
      <c r="AF14" s="709" t="s">
        <v>45</v>
      </c>
      <c r="AG14" s="709" t="s">
        <v>45</v>
      </c>
      <c r="AH14" s="709" t="s">
        <v>45</v>
      </c>
      <c r="AI14" s="709" t="s">
        <v>45</v>
      </c>
      <c r="AJ14" s="709" t="s">
        <v>45</v>
      </c>
      <c r="AK14" s="709" t="s">
        <v>45</v>
      </c>
    </row>
    <row r="15" spans="1:37" x14ac:dyDescent="0.2">
      <c r="A15" s="76" t="s">
        <v>429</v>
      </c>
      <c r="B15" s="710">
        <v>387973</v>
      </c>
      <c r="C15" s="710">
        <v>669498</v>
      </c>
      <c r="D15" s="710">
        <v>10318443</v>
      </c>
      <c r="E15" s="710">
        <v>3128322</v>
      </c>
      <c r="F15" s="710">
        <v>721436</v>
      </c>
      <c r="G15" s="710">
        <v>4326771</v>
      </c>
      <c r="H15" s="710">
        <v>945920</v>
      </c>
      <c r="I15" s="710">
        <v>8418314</v>
      </c>
      <c r="J15" s="709" t="s">
        <v>45</v>
      </c>
      <c r="K15" s="711">
        <v>28916676</v>
      </c>
      <c r="L15" s="709" t="s">
        <v>45</v>
      </c>
      <c r="M15" s="710" t="s">
        <v>45</v>
      </c>
      <c r="N15" s="710" t="s">
        <v>45</v>
      </c>
      <c r="O15" s="711" t="s">
        <v>45</v>
      </c>
      <c r="P15" s="710">
        <v>339122</v>
      </c>
      <c r="Q15" s="710" t="s">
        <v>45</v>
      </c>
      <c r="R15" s="711">
        <v>339122</v>
      </c>
      <c r="S15" s="709" t="s">
        <v>45</v>
      </c>
      <c r="T15" s="711">
        <v>339122</v>
      </c>
      <c r="U15" s="709" t="s">
        <v>429</v>
      </c>
      <c r="V15" s="710">
        <v>2768029</v>
      </c>
      <c r="W15" s="710">
        <v>101914</v>
      </c>
      <c r="X15" s="710">
        <v>74006</v>
      </c>
      <c r="Y15" s="709" t="s">
        <v>45</v>
      </c>
      <c r="Z15" s="711">
        <v>2943949</v>
      </c>
      <c r="AA15" s="709" t="s">
        <v>45</v>
      </c>
      <c r="AB15" s="710" t="s">
        <v>45</v>
      </c>
      <c r="AC15" s="710" t="s">
        <v>45</v>
      </c>
      <c r="AD15" s="710" t="s">
        <v>45</v>
      </c>
      <c r="AE15" s="710" t="s">
        <v>45</v>
      </c>
      <c r="AF15" s="710" t="s">
        <v>45</v>
      </c>
      <c r="AG15" s="710" t="s">
        <v>45</v>
      </c>
      <c r="AH15" s="715" t="s">
        <v>45</v>
      </c>
      <c r="AI15" s="711" t="s">
        <v>45</v>
      </c>
      <c r="AJ15" s="715" t="s">
        <v>45</v>
      </c>
      <c r="AK15" s="711">
        <v>32199747</v>
      </c>
    </row>
    <row r="16" spans="1:37" ht="6.95" customHeight="1" x14ac:dyDescent="0.2">
      <c r="B16" s="712" t="s">
        <v>45</v>
      </c>
      <c r="C16" s="712" t="s">
        <v>45</v>
      </c>
      <c r="D16" s="712" t="s">
        <v>45</v>
      </c>
      <c r="E16" s="712" t="s">
        <v>45</v>
      </c>
      <c r="F16" s="712" t="s">
        <v>45</v>
      </c>
      <c r="G16" s="712" t="s">
        <v>45</v>
      </c>
      <c r="H16" s="712" t="s">
        <v>45</v>
      </c>
      <c r="I16" s="712" t="s">
        <v>45</v>
      </c>
      <c r="J16" s="709" t="s">
        <v>45</v>
      </c>
      <c r="K16" s="709" t="s">
        <v>45</v>
      </c>
      <c r="L16" s="709" t="s">
        <v>45</v>
      </c>
      <c r="M16" s="712" t="s">
        <v>45</v>
      </c>
      <c r="N16" s="712" t="s">
        <v>45</v>
      </c>
      <c r="O16" s="709" t="s">
        <v>45</v>
      </c>
      <c r="P16" s="712" t="s">
        <v>45</v>
      </c>
      <c r="Q16" s="712" t="s">
        <v>45</v>
      </c>
      <c r="R16" s="709" t="s">
        <v>45</v>
      </c>
      <c r="S16" s="709" t="s">
        <v>45</v>
      </c>
      <c r="T16" s="709" t="s">
        <v>45</v>
      </c>
      <c r="U16" s="709" t="s">
        <v>45</v>
      </c>
      <c r="V16" s="712" t="s">
        <v>45</v>
      </c>
      <c r="W16" s="712" t="s">
        <v>45</v>
      </c>
      <c r="X16" s="712" t="s">
        <v>45</v>
      </c>
      <c r="Y16" s="709" t="s">
        <v>45</v>
      </c>
      <c r="Z16" s="714" t="s">
        <v>45</v>
      </c>
      <c r="AA16" s="709" t="s">
        <v>45</v>
      </c>
      <c r="AB16" s="712" t="s">
        <v>45</v>
      </c>
      <c r="AC16" s="712" t="s">
        <v>45</v>
      </c>
      <c r="AD16" s="712" t="s">
        <v>45</v>
      </c>
      <c r="AE16" s="712" t="s">
        <v>45</v>
      </c>
      <c r="AF16" s="712" t="s">
        <v>45</v>
      </c>
      <c r="AG16" s="712" t="s">
        <v>45</v>
      </c>
      <c r="AH16" s="709" t="s">
        <v>45</v>
      </c>
      <c r="AI16" s="714" t="s">
        <v>45</v>
      </c>
      <c r="AJ16" s="709" t="s">
        <v>45</v>
      </c>
      <c r="AK16" s="714" t="s">
        <v>45</v>
      </c>
    </row>
    <row r="17" spans="1:37" x14ac:dyDescent="0.2">
      <c r="A17" s="76" t="s">
        <v>396</v>
      </c>
      <c r="B17" s="710" t="s">
        <v>45</v>
      </c>
      <c r="C17" s="710">
        <v>195715</v>
      </c>
      <c r="D17" s="710">
        <v>2975899</v>
      </c>
      <c r="E17" s="710">
        <v>1147053</v>
      </c>
      <c r="F17" s="710">
        <v>484860</v>
      </c>
      <c r="G17" s="710">
        <v>1406738</v>
      </c>
      <c r="H17" s="710">
        <v>144389</v>
      </c>
      <c r="I17" s="710" t="s">
        <v>45</v>
      </c>
      <c r="J17" s="709" t="s">
        <v>45</v>
      </c>
      <c r="K17" s="711">
        <v>6354653</v>
      </c>
      <c r="L17" s="709" t="s">
        <v>45</v>
      </c>
      <c r="M17" s="710" t="s">
        <v>45</v>
      </c>
      <c r="N17" s="710" t="s">
        <v>45</v>
      </c>
      <c r="O17" s="711" t="s">
        <v>45</v>
      </c>
      <c r="P17" s="710">
        <v>163303</v>
      </c>
      <c r="Q17" s="710" t="s">
        <v>45</v>
      </c>
      <c r="R17" s="711">
        <v>163303</v>
      </c>
      <c r="S17" s="709" t="s">
        <v>45</v>
      </c>
      <c r="T17" s="711">
        <v>163303</v>
      </c>
      <c r="U17" s="709" t="s">
        <v>396</v>
      </c>
      <c r="V17" s="710">
        <v>1603341</v>
      </c>
      <c r="W17" s="710">
        <v>17397</v>
      </c>
      <c r="X17" s="710">
        <v>48852</v>
      </c>
      <c r="Y17" s="709" t="s">
        <v>45</v>
      </c>
      <c r="Z17" s="711">
        <v>1669590</v>
      </c>
      <c r="AA17" s="709" t="s">
        <v>45</v>
      </c>
      <c r="AB17" s="710" t="s">
        <v>45</v>
      </c>
      <c r="AC17" s="710" t="s">
        <v>45</v>
      </c>
      <c r="AD17" s="710" t="s">
        <v>45</v>
      </c>
      <c r="AE17" s="710" t="s">
        <v>45</v>
      </c>
      <c r="AF17" s="710" t="s">
        <v>45</v>
      </c>
      <c r="AG17" s="710" t="s">
        <v>45</v>
      </c>
      <c r="AH17" s="715" t="s">
        <v>45</v>
      </c>
      <c r="AI17" s="711" t="s">
        <v>45</v>
      </c>
      <c r="AJ17" s="715" t="s">
        <v>45</v>
      </c>
      <c r="AK17" s="711">
        <v>8187546</v>
      </c>
    </row>
    <row r="18" spans="1:37" ht="6.95" customHeight="1" x14ac:dyDescent="0.2">
      <c r="B18" s="713" t="s">
        <v>45</v>
      </c>
      <c r="C18" s="713" t="s">
        <v>45</v>
      </c>
      <c r="D18" s="713" t="s">
        <v>45</v>
      </c>
      <c r="E18" s="713" t="s">
        <v>45</v>
      </c>
      <c r="F18" s="713" t="s">
        <v>45</v>
      </c>
      <c r="G18" s="713" t="s">
        <v>45</v>
      </c>
      <c r="H18" s="713" t="s">
        <v>45</v>
      </c>
      <c r="I18" s="713" t="s">
        <v>45</v>
      </c>
      <c r="J18" s="713" t="s">
        <v>45</v>
      </c>
      <c r="K18" s="713" t="s">
        <v>45</v>
      </c>
      <c r="L18" s="713" t="s">
        <v>45</v>
      </c>
      <c r="M18" s="713" t="s">
        <v>45</v>
      </c>
      <c r="N18" s="713" t="s">
        <v>45</v>
      </c>
      <c r="O18" s="713" t="s">
        <v>45</v>
      </c>
      <c r="P18" s="713" t="s">
        <v>45</v>
      </c>
      <c r="Q18" s="713" t="s">
        <v>45</v>
      </c>
      <c r="R18" s="713" t="s">
        <v>45</v>
      </c>
      <c r="S18" s="713" t="s">
        <v>45</v>
      </c>
      <c r="T18" s="713" t="s">
        <v>45</v>
      </c>
      <c r="U18" s="709" t="s">
        <v>45</v>
      </c>
      <c r="V18" s="713" t="s">
        <v>45</v>
      </c>
      <c r="W18" s="713" t="s">
        <v>45</v>
      </c>
      <c r="X18" s="713" t="s">
        <v>45</v>
      </c>
      <c r="Y18" s="713" t="s">
        <v>45</v>
      </c>
      <c r="Z18" s="722" t="s">
        <v>45</v>
      </c>
      <c r="AA18" s="713" t="s">
        <v>45</v>
      </c>
      <c r="AB18" s="713" t="s">
        <v>45</v>
      </c>
      <c r="AC18" s="713" t="s">
        <v>45</v>
      </c>
      <c r="AD18" s="713" t="s">
        <v>45</v>
      </c>
      <c r="AE18" s="713" t="s">
        <v>45</v>
      </c>
      <c r="AF18" s="713" t="s">
        <v>45</v>
      </c>
      <c r="AG18" s="713" t="s">
        <v>45</v>
      </c>
      <c r="AH18" s="713" t="s">
        <v>45</v>
      </c>
      <c r="AI18" s="722" t="s">
        <v>45</v>
      </c>
      <c r="AJ18" s="713" t="s">
        <v>45</v>
      </c>
      <c r="AK18" s="722" t="s">
        <v>45</v>
      </c>
    </row>
    <row r="19" spans="1:37" x14ac:dyDescent="0.2">
      <c r="A19" s="76" t="s">
        <v>431</v>
      </c>
      <c r="B19" s="714">
        <v>387973</v>
      </c>
      <c r="C19" s="714">
        <v>473783</v>
      </c>
      <c r="D19" s="714">
        <v>7342544</v>
      </c>
      <c r="E19" s="714">
        <v>1981269</v>
      </c>
      <c r="F19" s="714">
        <v>236576</v>
      </c>
      <c r="G19" s="714">
        <v>2920033</v>
      </c>
      <c r="H19" s="714">
        <v>801531</v>
      </c>
      <c r="I19" s="714">
        <v>8418314</v>
      </c>
      <c r="J19" s="709" t="s">
        <v>45</v>
      </c>
      <c r="K19" s="714">
        <v>22562023</v>
      </c>
      <c r="L19" s="709" t="s">
        <v>45</v>
      </c>
      <c r="M19" s="714" t="s">
        <v>45</v>
      </c>
      <c r="N19" s="714" t="s">
        <v>45</v>
      </c>
      <c r="O19" s="714" t="s">
        <v>45</v>
      </c>
      <c r="P19" s="714">
        <v>175819</v>
      </c>
      <c r="Q19" s="714" t="s">
        <v>45</v>
      </c>
      <c r="R19" s="714">
        <v>175819</v>
      </c>
      <c r="S19" s="709" t="s">
        <v>45</v>
      </c>
      <c r="T19" s="714">
        <v>175819</v>
      </c>
      <c r="U19" s="709" t="s">
        <v>431</v>
      </c>
      <c r="V19" s="714">
        <v>1164688</v>
      </c>
      <c r="W19" s="714">
        <v>84517</v>
      </c>
      <c r="X19" s="714">
        <v>25154</v>
      </c>
      <c r="Y19" s="709" t="s">
        <v>45</v>
      </c>
      <c r="Z19" s="711">
        <v>1274359</v>
      </c>
      <c r="AA19" s="709" t="s">
        <v>45</v>
      </c>
      <c r="AB19" s="714" t="s">
        <v>45</v>
      </c>
      <c r="AC19" s="714" t="s">
        <v>45</v>
      </c>
      <c r="AD19" s="714" t="s">
        <v>45</v>
      </c>
      <c r="AE19" s="714" t="s">
        <v>45</v>
      </c>
      <c r="AF19" s="714" t="s">
        <v>45</v>
      </c>
      <c r="AG19" s="714" t="s">
        <v>45</v>
      </c>
      <c r="AH19" s="709" t="s">
        <v>45</v>
      </c>
      <c r="AI19" s="711" t="s">
        <v>45</v>
      </c>
      <c r="AJ19" s="709" t="s">
        <v>45</v>
      </c>
      <c r="AK19" s="711">
        <v>24012201</v>
      </c>
    </row>
    <row r="20" spans="1:37" x14ac:dyDescent="0.2">
      <c r="B20" s="709" t="s">
        <v>45</v>
      </c>
      <c r="C20" s="709" t="s">
        <v>45</v>
      </c>
      <c r="D20" s="709" t="s">
        <v>45</v>
      </c>
      <c r="E20" s="709" t="s">
        <v>45</v>
      </c>
      <c r="F20" s="709" t="s">
        <v>45</v>
      </c>
      <c r="G20" s="709" t="s">
        <v>45</v>
      </c>
      <c r="H20" s="709" t="s">
        <v>45</v>
      </c>
      <c r="I20" s="709" t="s">
        <v>45</v>
      </c>
      <c r="J20" s="709" t="s">
        <v>45</v>
      </c>
      <c r="K20" s="709" t="s">
        <v>45</v>
      </c>
      <c r="L20" s="709" t="s">
        <v>45</v>
      </c>
      <c r="M20" s="714" t="s">
        <v>45</v>
      </c>
      <c r="N20" s="709" t="s">
        <v>45</v>
      </c>
      <c r="O20" s="709" t="s">
        <v>45</v>
      </c>
      <c r="P20" s="709" t="s">
        <v>45</v>
      </c>
      <c r="Q20" s="709" t="s">
        <v>45</v>
      </c>
      <c r="R20" s="709" t="s">
        <v>45</v>
      </c>
      <c r="S20" s="709" t="s">
        <v>45</v>
      </c>
      <c r="T20" s="709" t="s">
        <v>45</v>
      </c>
      <c r="U20" s="709" t="s">
        <v>45</v>
      </c>
      <c r="V20" s="709" t="s">
        <v>45</v>
      </c>
      <c r="W20" s="709" t="s">
        <v>45</v>
      </c>
      <c r="X20" s="709" t="s">
        <v>45</v>
      </c>
      <c r="Y20" s="709" t="s">
        <v>45</v>
      </c>
      <c r="Z20" s="709" t="s">
        <v>45</v>
      </c>
      <c r="AA20" s="709" t="s">
        <v>45</v>
      </c>
      <c r="AB20" s="709" t="s">
        <v>45</v>
      </c>
      <c r="AC20" s="709" t="s">
        <v>45</v>
      </c>
      <c r="AD20" s="709" t="s">
        <v>45</v>
      </c>
      <c r="AE20" s="709" t="s">
        <v>45</v>
      </c>
      <c r="AF20" s="709" t="s">
        <v>45</v>
      </c>
      <c r="AG20" s="709" t="s">
        <v>45</v>
      </c>
      <c r="AH20" s="709" t="s">
        <v>45</v>
      </c>
      <c r="AI20" s="709" t="s">
        <v>45</v>
      </c>
      <c r="AJ20" s="709" t="s">
        <v>45</v>
      </c>
      <c r="AK20" s="709" t="s">
        <v>45</v>
      </c>
    </row>
    <row r="21" spans="1:37" x14ac:dyDescent="0.2">
      <c r="B21" s="720" t="s">
        <v>45</v>
      </c>
      <c r="C21" s="720" t="s">
        <v>45</v>
      </c>
      <c r="D21" s="720" t="s">
        <v>45</v>
      </c>
      <c r="E21" s="720" t="s">
        <v>45</v>
      </c>
      <c r="F21" s="720" t="s">
        <v>45</v>
      </c>
      <c r="G21" s="720" t="s">
        <v>45</v>
      </c>
      <c r="H21" s="720" t="s">
        <v>45</v>
      </c>
      <c r="I21" s="709" t="s">
        <v>45</v>
      </c>
      <c r="J21" s="709" t="s">
        <v>45</v>
      </c>
      <c r="K21" s="709" t="s">
        <v>45</v>
      </c>
      <c r="L21" s="709" t="s">
        <v>45</v>
      </c>
      <c r="M21" s="709" t="s">
        <v>45</v>
      </c>
      <c r="N21" s="709" t="s">
        <v>45</v>
      </c>
      <c r="O21" s="709" t="s">
        <v>45</v>
      </c>
      <c r="P21" s="709" t="s">
        <v>45</v>
      </c>
      <c r="Q21" s="709" t="s">
        <v>45</v>
      </c>
      <c r="R21" s="709" t="s">
        <v>45</v>
      </c>
      <c r="S21" s="709" t="s">
        <v>45</v>
      </c>
      <c r="T21" s="709" t="s">
        <v>45</v>
      </c>
      <c r="U21" s="709" t="s">
        <v>45</v>
      </c>
      <c r="V21" s="709" t="s">
        <v>45</v>
      </c>
      <c r="W21" s="709" t="s">
        <v>45</v>
      </c>
      <c r="X21" s="709" t="s">
        <v>45</v>
      </c>
      <c r="Y21" s="709" t="s">
        <v>45</v>
      </c>
      <c r="Z21" s="709" t="s">
        <v>45</v>
      </c>
      <c r="AA21" s="709" t="s">
        <v>45</v>
      </c>
      <c r="AB21" s="709" t="s">
        <v>45</v>
      </c>
      <c r="AC21" s="709" t="s">
        <v>45</v>
      </c>
      <c r="AD21" s="709" t="s">
        <v>45</v>
      </c>
      <c r="AE21" s="709" t="s">
        <v>45</v>
      </c>
      <c r="AF21" s="709" t="s">
        <v>45</v>
      </c>
      <c r="AG21" s="709" t="s">
        <v>45</v>
      </c>
      <c r="AH21" s="709" t="s">
        <v>45</v>
      </c>
      <c r="AI21" s="709" t="s">
        <v>45</v>
      </c>
      <c r="AJ21" s="709" t="s">
        <v>45</v>
      </c>
      <c r="AK21" s="709" t="s">
        <v>45</v>
      </c>
    </row>
    <row r="22" spans="1:37" x14ac:dyDescent="0.2">
      <c r="A22" s="86" t="s">
        <v>148</v>
      </c>
      <c r="B22" s="709" t="s">
        <v>45</v>
      </c>
      <c r="C22" s="709" t="s">
        <v>45</v>
      </c>
      <c r="D22" s="709" t="s">
        <v>45</v>
      </c>
      <c r="E22" s="709" t="s">
        <v>45</v>
      </c>
      <c r="F22" s="709" t="s">
        <v>45</v>
      </c>
      <c r="G22" s="709" t="s">
        <v>45</v>
      </c>
      <c r="H22" s="709" t="s">
        <v>45</v>
      </c>
      <c r="I22" s="709" t="s">
        <v>45</v>
      </c>
      <c r="J22" s="709" t="s">
        <v>45</v>
      </c>
      <c r="K22" s="709" t="s">
        <v>45</v>
      </c>
      <c r="L22" s="709" t="s">
        <v>45</v>
      </c>
      <c r="M22" s="709" t="s">
        <v>45</v>
      </c>
      <c r="N22" s="709" t="s">
        <v>45</v>
      </c>
      <c r="O22" s="709" t="s">
        <v>45</v>
      </c>
      <c r="P22" s="709" t="s">
        <v>45</v>
      </c>
      <c r="Q22" s="709" t="s">
        <v>45</v>
      </c>
      <c r="R22" s="709" t="s">
        <v>45</v>
      </c>
      <c r="S22" s="709" t="s">
        <v>45</v>
      </c>
      <c r="T22" s="709" t="s">
        <v>45</v>
      </c>
      <c r="U22" s="721" t="s">
        <v>148</v>
      </c>
      <c r="V22" s="709" t="s">
        <v>45</v>
      </c>
      <c r="W22" s="709" t="s">
        <v>45</v>
      </c>
      <c r="X22" s="709" t="s">
        <v>45</v>
      </c>
      <c r="Y22" s="709" t="s">
        <v>45</v>
      </c>
      <c r="Z22" s="709" t="s">
        <v>45</v>
      </c>
      <c r="AA22" s="709" t="s">
        <v>45</v>
      </c>
      <c r="AB22" s="709" t="s">
        <v>45</v>
      </c>
      <c r="AC22" s="709" t="s">
        <v>45</v>
      </c>
      <c r="AD22" s="709" t="s">
        <v>45</v>
      </c>
      <c r="AE22" s="709" t="s">
        <v>45</v>
      </c>
      <c r="AF22" s="709" t="s">
        <v>45</v>
      </c>
      <c r="AG22" s="709" t="s">
        <v>45</v>
      </c>
      <c r="AH22" s="709" t="s">
        <v>45</v>
      </c>
      <c r="AI22" s="709" t="s">
        <v>45</v>
      </c>
      <c r="AJ22" s="709" t="s">
        <v>45</v>
      </c>
      <c r="AK22" s="709" t="s">
        <v>45</v>
      </c>
    </row>
    <row r="23" spans="1:37" ht="6.95" customHeight="1" x14ac:dyDescent="0.2">
      <c r="B23" s="709" t="s">
        <v>45</v>
      </c>
      <c r="C23" s="709" t="s">
        <v>45</v>
      </c>
      <c r="D23" s="709" t="s">
        <v>45</v>
      </c>
      <c r="E23" s="709" t="s">
        <v>45</v>
      </c>
      <c r="F23" s="709" t="s">
        <v>45</v>
      </c>
      <c r="G23" s="709" t="s">
        <v>45</v>
      </c>
      <c r="H23" s="709" t="s">
        <v>45</v>
      </c>
      <c r="I23" s="709" t="s">
        <v>45</v>
      </c>
      <c r="J23" s="709" t="s">
        <v>45</v>
      </c>
      <c r="K23" s="709" t="s">
        <v>45</v>
      </c>
      <c r="L23" s="709" t="s">
        <v>45</v>
      </c>
      <c r="M23" s="709" t="s">
        <v>45</v>
      </c>
      <c r="N23" s="709" t="s">
        <v>45</v>
      </c>
      <c r="O23" s="709" t="s">
        <v>45</v>
      </c>
      <c r="P23" s="709" t="s">
        <v>45</v>
      </c>
      <c r="Q23" s="709" t="s">
        <v>45</v>
      </c>
      <c r="R23" s="709" t="s">
        <v>45</v>
      </c>
      <c r="S23" s="709" t="s">
        <v>45</v>
      </c>
      <c r="T23" s="709" t="s">
        <v>45</v>
      </c>
      <c r="U23" s="709" t="s">
        <v>45</v>
      </c>
      <c r="V23" s="709" t="s">
        <v>45</v>
      </c>
      <c r="W23" s="709" t="s">
        <v>45</v>
      </c>
      <c r="X23" s="709" t="s">
        <v>45</v>
      </c>
      <c r="Y23" s="709" t="s">
        <v>45</v>
      </c>
      <c r="Z23" s="709" t="s">
        <v>45</v>
      </c>
      <c r="AA23" s="709" t="s">
        <v>45</v>
      </c>
      <c r="AB23" s="709" t="s">
        <v>45</v>
      </c>
      <c r="AC23" s="709" t="s">
        <v>45</v>
      </c>
      <c r="AD23" s="709" t="s">
        <v>45</v>
      </c>
      <c r="AE23" s="709" t="s">
        <v>45</v>
      </c>
      <c r="AF23" s="709" t="s">
        <v>45</v>
      </c>
      <c r="AG23" s="709" t="s">
        <v>45</v>
      </c>
      <c r="AH23" s="709" t="s">
        <v>45</v>
      </c>
      <c r="AI23" s="709" t="s">
        <v>45</v>
      </c>
      <c r="AJ23" s="709" t="s">
        <v>45</v>
      </c>
      <c r="AK23" s="709" t="s">
        <v>45</v>
      </c>
    </row>
    <row r="24" spans="1:37" x14ac:dyDescent="0.2">
      <c r="A24" s="76" t="s">
        <v>149</v>
      </c>
      <c r="B24" s="710">
        <v>723197</v>
      </c>
      <c r="C24" s="710">
        <v>108179</v>
      </c>
      <c r="D24" s="710">
        <v>3010000</v>
      </c>
      <c r="E24" s="710" t="s">
        <v>45</v>
      </c>
      <c r="F24" s="710" t="s">
        <v>45</v>
      </c>
      <c r="G24" s="710">
        <v>1750434</v>
      </c>
      <c r="H24" s="710">
        <v>255765</v>
      </c>
      <c r="I24" s="710">
        <v>-7425256</v>
      </c>
      <c r="J24" s="709" t="s">
        <v>45</v>
      </c>
      <c r="K24" s="711">
        <v>-1577681</v>
      </c>
      <c r="L24" s="709" t="s">
        <v>45</v>
      </c>
      <c r="M24" s="710" t="s">
        <v>45</v>
      </c>
      <c r="N24" s="710" t="s">
        <v>45</v>
      </c>
      <c r="O24" s="711" t="s">
        <v>45</v>
      </c>
      <c r="P24" s="710" t="s">
        <v>45</v>
      </c>
      <c r="Q24" s="710" t="s">
        <v>45</v>
      </c>
      <c r="R24" s="711" t="s">
        <v>45</v>
      </c>
      <c r="S24" s="709" t="s">
        <v>45</v>
      </c>
      <c r="T24" s="711" t="s">
        <v>45</v>
      </c>
      <c r="U24" s="709" t="s">
        <v>149</v>
      </c>
      <c r="V24" s="710">
        <v>662128</v>
      </c>
      <c r="W24" s="710" t="s">
        <v>45</v>
      </c>
      <c r="X24" s="710">
        <v>141434</v>
      </c>
      <c r="Y24" s="709" t="s">
        <v>45</v>
      </c>
      <c r="Z24" s="711">
        <v>803562</v>
      </c>
      <c r="AA24" s="709" t="s">
        <v>45</v>
      </c>
      <c r="AB24" s="710" t="s">
        <v>45</v>
      </c>
      <c r="AC24" s="710" t="s">
        <v>45</v>
      </c>
      <c r="AD24" s="710" t="s">
        <v>45</v>
      </c>
      <c r="AE24" s="710" t="s">
        <v>45</v>
      </c>
      <c r="AF24" s="710" t="s">
        <v>45</v>
      </c>
      <c r="AG24" s="710" t="s">
        <v>45</v>
      </c>
      <c r="AH24" s="715" t="s">
        <v>45</v>
      </c>
      <c r="AI24" s="711" t="s">
        <v>45</v>
      </c>
      <c r="AJ24" s="715" t="s">
        <v>45</v>
      </c>
      <c r="AK24" s="711">
        <v>-774119</v>
      </c>
    </row>
    <row r="25" spans="1:37" ht="6.95" customHeight="1" x14ac:dyDescent="0.2">
      <c r="B25" s="712" t="s">
        <v>45</v>
      </c>
      <c r="C25" s="712" t="s">
        <v>45</v>
      </c>
      <c r="D25" s="712" t="s">
        <v>45</v>
      </c>
      <c r="E25" s="712" t="s">
        <v>45</v>
      </c>
      <c r="F25" s="712" t="s">
        <v>45</v>
      </c>
      <c r="G25" s="712" t="s">
        <v>45</v>
      </c>
      <c r="H25" s="712" t="s">
        <v>45</v>
      </c>
      <c r="I25" s="712" t="s">
        <v>45</v>
      </c>
      <c r="J25" s="709" t="s">
        <v>45</v>
      </c>
      <c r="K25" s="709" t="s">
        <v>45</v>
      </c>
      <c r="L25" s="709" t="s">
        <v>45</v>
      </c>
      <c r="M25" s="712" t="s">
        <v>45</v>
      </c>
      <c r="N25" s="712" t="s">
        <v>45</v>
      </c>
      <c r="O25" s="709" t="s">
        <v>45</v>
      </c>
      <c r="P25" s="712" t="s">
        <v>45</v>
      </c>
      <c r="Q25" s="712" t="s">
        <v>45</v>
      </c>
      <c r="R25" s="709" t="s">
        <v>45</v>
      </c>
      <c r="S25" s="709" t="s">
        <v>45</v>
      </c>
      <c r="T25" s="709" t="s">
        <v>45</v>
      </c>
      <c r="U25" s="709" t="s">
        <v>45</v>
      </c>
      <c r="V25" s="712" t="s">
        <v>45</v>
      </c>
      <c r="W25" s="712" t="s">
        <v>45</v>
      </c>
      <c r="X25" s="712" t="s">
        <v>45</v>
      </c>
      <c r="Y25" s="709" t="s">
        <v>45</v>
      </c>
      <c r="Z25" s="711" t="s">
        <v>45</v>
      </c>
      <c r="AA25" s="709" t="s">
        <v>45</v>
      </c>
      <c r="AB25" s="712" t="s">
        <v>45</v>
      </c>
      <c r="AC25" s="712" t="s">
        <v>45</v>
      </c>
      <c r="AD25" s="712" t="s">
        <v>45</v>
      </c>
      <c r="AE25" s="712" t="s">
        <v>45</v>
      </c>
      <c r="AF25" s="712" t="s">
        <v>45</v>
      </c>
      <c r="AG25" s="712" t="s">
        <v>45</v>
      </c>
      <c r="AH25" s="709" t="s">
        <v>45</v>
      </c>
      <c r="AI25" s="711" t="s">
        <v>45</v>
      </c>
      <c r="AJ25" s="709" t="s">
        <v>45</v>
      </c>
      <c r="AK25" s="711" t="s">
        <v>45</v>
      </c>
    </row>
    <row r="26" spans="1:37" x14ac:dyDescent="0.2">
      <c r="A26" s="76" t="s">
        <v>430</v>
      </c>
      <c r="B26" s="710" t="s">
        <v>45</v>
      </c>
      <c r="C26" s="710">
        <v>34376</v>
      </c>
      <c r="D26" s="710">
        <v>214589</v>
      </c>
      <c r="E26" s="710">
        <v>156416</v>
      </c>
      <c r="F26" s="710">
        <v>36072</v>
      </c>
      <c r="G26" s="710">
        <v>228616</v>
      </c>
      <c r="H26" s="710">
        <v>24714</v>
      </c>
      <c r="I26" s="710" t="s">
        <v>45</v>
      </c>
      <c r="J26" s="709" t="s">
        <v>45</v>
      </c>
      <c r="K26" s="711">
        <v>694782</v>
      </c>
      <c r="L26" s="709" t="s">
        <v>45</v>
      </c>
      <c r="M26" s="710" t="s">
        <v>45</v>
      </c>
      <c r="N26" s="710" t="s">
        <v>45</v>
      </c>
      <c r="O26" s="711" t="s">
        <v>45</v>
      </c>
      <c r="P26" s="710">
        <v>33912</v>
      </c>
      <c r="Q26" s="710" t="s">
        <v>45</v>
      </c>
      <c r="R26" s="711">
        <v>33912</v>
      </c>
      <c r="S26" s="709" t="s">
        <v>45</v>
      </c>
      <c r="T26" s="711">
        <v>33912</v>
      </c>
      <c r="U26" s="709" t="s">
        <v>430</v>
      </c>
      <c r="V26" s="710">
        <v>297129</v>
      </c>
      <c r="W26" s="710">
        <v>20382</v>
      </c>
      <c r="X26" s="710">
        <v>28944</v>
      </c>
      <c r="Y26" s="709" t="s">
        <v>45</v>
      </c>
      <c r="Z26" s="711">
        <v>346456</v>
      </c>
      <c r="AA26" s="709" t="s">
        <v>45</v>
      </c>
      <c r="AB26" s="710" t="s">
        <v>45</v>
      </c>
      <c r="AC26" s="710" t="s">
        <v>45</v>
      </c>
      <c r="AD26" s="710" t="s">
        <v>45</v>
      </c>
      <c r="AE26" s="710" t="s">
        <v>45</v>
      </c>
      <c r="AF26" s="710" t="s">
        <v>45</v>
      </c>
      <c r="AG26" s="710" t="s">
        <v>45</v>
      </c>
      <c r="AH26" s="715" t="s">
        <v>45</v>
      </c>
      <c r="AI26" s="711" t="s">
        <v>45</v>
      </c>
      <c r="AJ26" s="715" t="s">
        <v>45</v>
      </c>
      <c r="AK26" s="711">
        <v>1075151</v>
      </c>
    </row>
    <row r="27" spans="1:37" x14ac:dyDescent="0.2">
      <c r="B27" s="712" t="s">
        <v>45</v>
      </c>
      <c r="C27" s="712" t="s">
        <v>45</v>
      </c>
      <c r="D27" s="712" t="s">
        <v>45</v>
      </c>
      <c r="E27" s="712" t="s">
        <v>45</v>
      </c>
      <c r="F27" s="712" t="s">
        <v>45</v>
      </c>
      <c r="G27" s="712" t="s">
        <v>45</v>
      </c>
      <c r="H27" s="712" t="s">
        <v>45</v>
      </c>
      <c r="I27" s="712" t="s">
        <v>45</v>
      </c>
      <c r="J27" s="709" t="s">
        <v>45</v>
      </c>
      <c r="K27" s="709" t="s">
        <v>45</v>
      </c>
      <c r="L27" s="709" t="s">
        <v>45</v>
      </c>
      <c r="M27" s="712" t="s">
        <v>45</v>
      </c>
      <c r="N27" s="712" t="s">
        <v>45</v>
      </c>
      <c r="O27" s="709" t="s">
        <v>45</v>
      </c>
      <c r="P27" s="712" t="s">
        <v>45</v>
      </c>
      <c r="Q27" s="712" t="s">
        <v>45</v>
      </c>
      <c r="R27" s="709" t="s">
        <v>45</v>
      </c>
      <c r="S27" s="709" t="s">
        <v>45</v>
      </c>
      <c r="T27" s="709" t="s">
        <v>45</v>
      </c>
      <c r="U27" s="709" t="s">
        <v>45</v>
      </c>
      <c r="V27" s="712" t="s">
        <v>45</v>
      </c>
      <c r="W27" s="712" t="s">
        <v>45</v>
      </c>
      <c r="X27" s="712" t="s">
        <v>45</v>
      </c>
      <c r="Y27" s="709" t="s">
        <v>45</v>
      </c>
      <c r="Z27" s="709" t="s">
        <v>45</v>
      </c>
      <c r="AA27" s="709" t="s">
        <v>45</v>
      </c>
      <c r="AB27" s="712" t="s">
        <v>45</v>
      </c>
      <c r="AC27" s="712" t="s">
        <v>45</v>
      </c>
      <c r="AD27" s="712" t="s">
        <v>45</v>
      </c>
      <c r="AE27" s="712" t="s">
        <v>45</v>
      </c>
      <c r="AF27" s="712" t="s">
        <v>45</v>
      </c>
      <c r="AG27" s="712" t="s">
        <v>45</v>
      </c>
      <c r="AH27" s="709" t="s">
        <v>45</v>
      </c>
      <c r="AI27" s="709" t="s">
        <v>45</v>
      </c>
      <c r="AJ27" s="709" t="s">
        <v>45</v>
      </c>
      <c r="AK27" s="709" t="s">
        <v>45</v>
      </c>
    </row>
    <row r="28" spans="1:37" x14ac:dyDescent="0.2">
      <c r="B28" s="712" t="s">
        <v>45</v>
      </c>
      <c r="C28" s="712" t="s">
        <v>45</v>
      </c>
      <c r="D28" s="712" t="s">
        <v>45</v>
      </c>
      <c r="E28" s="712" t="s">
        <v>45</v>
      </c>
      <c r="F28" s="712" t="s">
        <v>45</v>
      </c>
      <c r="G28" s="712" t="s">
        <v>45</v>
      </c>
      <c r="H28" s="712" t="s">
        <v>45</v>
      </c>
      <c r="I28" s="712" t="s">
        <v>45</v>
      </c>
      <c r="J28" s="709" t="s">
        <v>45</v>
      </c>
      <c r="K28" s="709" t="s">
        <v>45</v>
      </c>
      <c r="L28" s="709" t="s">
        <v>45</v>
      </c>
      <c r="M28" s="712" t="s">
        <v>45</v>
      </c>
      <c r="N28" s="712" t="s">
        <v>45</v>
      </c>
      <c r="O28" s="709" t="s">
        <v>45</v>
      </c>
      <c r="P28" s="712" t="s">
        <v>45</v>
      </c>
      <c r="Q28" s="712" t="s">
        <v>45</v>
      </c>
      <c r="R28" s="709" t="s">
        <v>45</v>
      </c>
      <c r="S28" s="709" t="s">
        <v>45</v>
      </c>
      <c r="T28" s="709" t="s">
        <v>45</v>
      </c>
      <c r="U28" s="709" t="s">
        <v>45</v>
      </c>
      <c r="V28" s="712" t="s">
        <v>45</v>
      </c>
      <c r="W28" s="712" t="s">
        <v>45</v>
      </c>
      <c r="X28" s="712" t="s">
        <v>45</v>
      </c>
      <c r="Y28" s="709" t="s">
        <v>45</v>
      </c>
      <c r="Z28" s="709" t="s">
        <v>45</v>
      </c>
      <c r="AA28" s="709" t="s">
        <v>45</v>
      </c>
      <c r="AB28" s="712" t="s">
        <v>45</v>
      </c>
      <c r="AC28" s="712" t="s">
        <v>45</v>
      </c>
      <c r="AD28" s="712" t="s">
        <v>45</v>
      </c>
      <c r="AE28" s="712" t="s">
        <v>45</v>
      </c>
      <c r="AF28" s="712" t="s">
        <v>45</v>
      </c>
      <c r="AG28" s="712" t="s">
        <v>45</v>
      </c>
      <c r="AH28" s="709" t="s">
        <v>45</v>
      </c>
      <c r="AI28" s="709" t="s">
        <v>45</v>
      </c>
      <c r="AJ28" s="709" t="s">
        <v>45</v>
      </c>
      <c r="AK28" s="709" t="s">
        <v>45</v>
      </c>
    </row>
    <row r="29" spans="1:37" x14ac:dyDescent="0.2">
      <c r="A29" s="88" t="s">
        <v>151</v>
      </c>
      <c r="B29" s="712" t="s">
        <v>45</v>
      </c>
      <c r="C29" s="712" t="s">
        <v>45</v>
      </c>
      <c r="D29" s="712" t="s">
        <v>45</v>
      </c>
      <c r="E29" s="712" t="s">
        <v>45</v>
      </c>
      <c r="F29" s="712" t="s">
        <v>45</v>
      </c>
      <c r="G29" s="712" t="s">
        <v>45</v>
      </c>
      <c r="H29" s="712" t="s">
        <v>45</v>
      </c>
      <c r="I29" s="712" t="s">
        <v>45</v>
      </c>
      <c r="J29" s="709" t="s">
        <v>45</v>
      </c>
      <c r="K29" s="709" t="s">
        <v>45</v>
      </c>
      <c r="L29" s="709" t="s">
        <v>45</v>
      </c>
      <c r="M29" s="712" t="s">
        <v>45</v>
      </c>
      <c r="N29" s="712" t="s">
        <v>45</v>
      </c>
      <c r="O29" s="709" t="s">
        <v>45</v>
      </c>
      <c r="P29" s="712" t="s">
        <v>45</v>
      </c>
      <c r="Q29" s="712" t="s">
        <v>45</v>
      </c>
      <c r="R29" s="709" t="s">
        <v>45</v>
      </c>
      <c r="S29" s="709" t="s">
        <v>45</v>
      </c>
      <c r="T29" s="709" t="s">
        <v>45</v>
      </c>
      <c r="U29" s="723" t="s">
        <v>151</v>
      </c>
      <c r="V29" s="712" t="s">
        <v>45</v>
      </c>
      <c r="W29" s="712" t="s">
        <v>45</v>
      </c>
      <c r="X29" s="712" t="s">
        <v>45</v>
      </c>
      <c r="Y29" s="709" t="s">
        <v>45</v>
      </c>
      <c r="Z29" s="709" t="s">
        <v>45</v>
      </c>
      <c r="AA29" s="709" t="s">
        <v>45</v>
      </c>
      <c r="AB29" s="712" t="s">
        <v>45</v>
      </c>
      <c r="AC29" s="712" t="s">
        <v>45</v>
      </c>
      <c r="AD29" s="712" t="s">
        <v>45</v>
      </c>
      <c r="AE29" s="712" t="s">
        <v>45</v>
      </c>
      <c r="AF29" s="712" t="s">
        <v>45</v>
      </c>
      <c r="AG29" s="712" t="s">
        <v>45</v>
      </c>
      <c r="AH29" s="709" t="s">
        <v>45</v>
      </c>
      <c r="AI29" s="709" t="s">
        <v>45</v>
      </c>
      <c r="AJ29" s="709" t="s">
        <v>45</v>
      </c>
      <c r="AK29" s="709" t="s">
        <v>45</v>
      </c>
    </row>
    <row r="30" spans="1:37" ht="6.95" customHeight="1" x14ac:dyDescent="0.2">
      <c r="B30" s="712" t="s">
        <v>45</v>
      </c>
      <c r="C30" s="712" t="s">
        <v>45</v>
      </c>
      <c r="D30" s="712" t="s">
        <v>45</v>
      </c>
      <c r="E30" s="712" t="s">
        <v>45</v>
      </c>
      <c r="F30" s="712" t="s">
        <v>45</v>
      </c>
      <c r="G30" s="712" t="s">
        <v>45</v>
      </c>
      <c r="H30" s="712" t="s">
        <v>45</v>
      </c>
      <c r="I30" s="712" t="s">
        <v>45</v>
      </c>
      <c r="J30" s="709" t="s">
        <v>45</v>
      </c>
      <c r="K30" s="709" t="s">
        <v>45</v>
      </c>
      <c r="L30" s="709" t="s">
        <v>45</v>
      </c>
      <c r="M30" s="712" t="s">
        <v>45</v>
      </c>
      <c r="N30" s="712" t="s">
        <v>45</v>
      </c>
      <c r="O30" s="709" t="s">
        <v>45</v>
      </c>
      <c r="P30" s="712" t="s">
        <v>45</v>
      </c>
      <c r="Q30" s="712" t="s">
        <v>45</v>
      </c>
      <c r="R30" s="709" t="s">
        <v>45</v>
      </c>
      <c r="S30" s="709" t="s">
        <v>45</v>
      </c>
      <c r="T30" s="709" t="s">
        <v>45</v>
      </c>
      <c r="U30" s="709" t="s">
        <v>45</v>
      </c>
      <c r="V30" s="712" t="s">
        <v>45</v>
      </c>
      <c r="W30" s="712" t="s">
        <v>45</v>
      </c>
      <c r="X30" s="712" t="s">
        <v>45</v>
      </c>
      <c r="Y30" s="709" t="s">
        <v>45</v>
      </c>
      <c r="Z30" s="714" t="s">
        <v>45</v>
      </c>
      <c r="AA30" s="709" t="s">
        <v>45</v>
      </c>
      <c r="AB30" s="712" t="s">
        <v>45</v>
      </c>
      <c r="AC30" s="712" t="s">
        <v>45</v>
      </c>
      <c r="AD30" s="712" t="s">
        <v>45</v>
      </c>
      <c r="AE30" s="712" t="s">
        <v>45</v>
      </c>
      <c r="AF30" s="712" t="s">
        <v>45</v>
      </c>
      <c r="AG30" s="712" t="s">
        <v>45</v>
      </c>
      <c r="AH30" s="709" t="s">
        <v>45</v>
      </c>
      <c r="AI30" s="709" t="s">
        <v>45</v>
      </c>
      <c r="AJ30" s="709" t="s">
        <v>45</v>
      </c>
      <c r="AK30" s="709" t="s">
        <v>45</v>
      </c>
    </row>
    <row r="31" spans="1:37" x14ac:dyDescent="0.2">
      <c r="A31" s="76" t="s">
        <v>429</v>
      </c>
      <c r="B31" s="710" t="s">
        <v>45</v>
      </c>
      <c r="C31" s="710" t="s">
        <v>45</v>
      </c>
      <c r="D31" s="710">
        <v>90774</v>
      </c>
      <c r="E31" s="710" t="s">
        <v>45</v>
      </c>
      <c r="F31" s="710" t="s">
        <v>45</v>
      </c>
      <c r="G31" s="710">
        <v>20657</v>
      </c>
      <c r="H31" s="710" t="s">
        <v>45</v>
      </c>
      <c r="I31" s="710" t="s">
        <v>45</v>
      </c>
      <c r="J31" s="709" t="s">
        <v>45</v>
      </c>
      <c r="K31" s="711">
        <v>111431</v>
      </c>
      <c r="L31" s="709" t="s">
        <v>45</v>
      </c>
      <c r="M31" s="710" t="s">
        <v>45</v>
      </c>
      <c r="N31" s="710" t="s">
        <v>45</v>
      </c>
      <c r="O31" s="711" t="s">
        <v>45</v>
      </c>
      <c r="P31" s="710" t="s">
        <v>45</v>
      </c>
      <c r="Q31" s="710" t="s">
        <v>45</v>
      </c>
      <c r="R31" s="711" t="s">
        <v>45</v>
      </c>
      <c r="S31" s="709" t="s">
        <v>45</v>
      </c>
      <c r="T31" s="711" t="s">
        <v>45</v>
      </c>
      <c r="U31" s="709" t="s">
        <v>429</v>
      </c>
      <c r="V31" s="710">
        <v>127822</v>
      </c>
      <c r="W31" s="710" t="s">
        <v>45</v>
      </c>
      <c r="X31" s="710" t="s">
        <v>45</v>
      </c>
      <c r="Y31" s="709" t="s">
        <v>45</v>
      </c>
      <c r="Z31" s="711">
        <v>127822</v>
      </c>
      <c r="AA31" s="709" t="s">
        <v>45</v>
      </c>
      <c r="AB31" s="710" t="s">
        <v>45</v>
      </c>
      <c r="AC31" s="710" t="s">
        <v>45</v>
      </c>
      <c r="AD31" s="710" t="s">
        <v>45</v>
      </c>
      <c r="AE31" s="710" t="s">
        <v>45</v>
      </c>
      <c r="AF31" s="710" t="s">
        <v>45</v>
      </c>
      <c r="AG31" s="710" t="s">
        <v>45</v>
      </c>
      <c r="AH31" s="715" t="s">
        <v>45</v>
      </c>
      <c r="AI31" s="711" t="s">
        <v>45</v>
      </c>
      <c r="AJ31" s="715" t="s">
        <v>45</v>
      </c>
      <c r="AK31" s="711">
        <v>239253</v>
      </c>
    </row>
    <row r="32" spans="1:37" ht="6.95" customHeight="1" x14ac:dyDescent="0.2">
      <c r="B32" s="712" t="s">
        <v>45</v>
      </c>
      <c r="C32" s="712" t="s">
        <v>45</v>
      </c>
      <c r="D32" s="712" t="s">
        <v>45</v>
      </c>
      <c r="E32" s="712" t="s">
        <v>45</v>
      </c>
      <c r="F32" s="712" t="s">
        <v>45</v>
      </c>
      <c r="G32" s="712" t="s">
        <v>45</v>
      </c>
      <c r="H32" s="712" t="s">
        <v>45</v>
      </c>
      <c r="I32" s="712" t="s">
        <v>45</v>
      </c>
      <c r="J32" s="709" t="s">
        <v>45</v>
      </c>
      <c r="K32" s="709" t="s">
        <v>45</v>
      </c>
      <c r="L32" s="709" t="s">
        <v>45</v>
      </c>
      <c r="M32" s="712" t="s">
        <v>45</v>
      </c>
      <c r="N32" s="712" t="s">
        <v>45</v>
      </c>
      <c r="O32" s="709" t="s">
        <v>45</v>
      </c>
      <c r="P32" s="712" t="s">
        <v>45</v>
      </c>
      <c r="Q32" s="712" t="s">
        <v>45</v>
      </c>
      <c r="R32" s="709" t="s">
        <v>45</v>
      </c>
      <c r="S32" s="709" t="s">
        <v>45</v>
      </c>
      <c r="T32" s="709" t="s">
        <v>45</v>
      </c>
      <c r="U32" s="709" t="s">
        <v>45</v>
      </c>
      <c r="V32" s="712" t="s">
        <v>45</v>
      </c>
      <c r="W32" s="712" t="s">
        <v>45</v>
      </c>
      <c r="X32" s="712" t="s">
        <v>45</v>
      </c>
      <c r="Y32" s="709" t="s">
        <v>45</v>
      </c>
      <c r="Z32" s="711" t="s">
        <v>45</v>
      </c>
      <c r="AA32" s="709" t="s">
        <v>45</v>
      </c>
      <c r="AB32" s="712" t="s">
        <v>45</v>
      </c>
      <c r="AC32" s="712" t="s">
        <v>45</v>
      </c>
      <c r="AD32" s="712" t="s">
        <v>45</v>
      </c>
      <c r="AE32" s="712" t="s">
        <v>45</v>
      </c>
      <c r="AF32" s="712" t="s">
        <v>45</v>
      </c>
      <c r="AG32" s="712" t="s">
        <v>45</v>
      </c>
      <c r="AH32" s="709" t="s">
        <v>45</v>
      </c>
      <c r="AI32" s="711" t="s">
        <v>45</v>
      </c>
      <c r="AJ32" s="709" t="s">
        <v>45</v>
      </c>
      <c r="AK32" s="711" t="s">
        <v>45</v>
      </c>
    </row>
    <row r="33" spans="1:37" x14ac:dyDescent="0.2">
      <c r="A33" s="76" t="s">
        <v>430</v>
      </c>
      <c r="B33" s="710" t="s">
        <v>45</v>
      </c>
      <c r="C33" s="710" t="s">
        <v>45</v>
      </c>
      <c r="D33" s="710">
        <v>90774</v>
      </c>
      <c r="E33" s="710" t="s">
        <v>45</v>
      </c>
      <c r="F33" s="710" t="s">
        <v>45</v>
      </c>
      <c r="G33" s="710">
        <v>20657</v>
      </c>
      <c r="H33" s="710" t="s">
        <v>45</v>
      </c>
      <c r="I33" s="710" t="s">
        <v>45</v>
      </c>
      <c r="J33" s="709" t="s">
        <v>45</v>
      </c>
      <c r="K33" s="711">
        <v>111431</v>
      </c>
      <c r="L33" s="709" t="s">
        <v>45</v>
      </c>
      <c r="M33" s="710" t="s">
        <v>45</v>
      </c>
      <c r="N33" s="710" t="s">
        <v>45</v>
      </c>
      <c r="O33" s="711" t="s">
        <v>45</v>
      </c>
      <c r="P33" s="710" t="s">
        <v>45</v>
      </c>
      <c r="Q33" s="710" t="s">
        <v>45</v>
      </c>
      <c r="R33" s="711" t="s">
        <v>45</v>
      </c>
      <c r="S33" s="709" t="s">
        <v>45</v>
      </c>
      <c r="T33" s="711" t="s">
        <v>45</v>
      </c>
      <c r="U33" s="709" t="s">
        <v>430</v>
      </c>
      <c r="V33" s="710">
        <v>127822</v>
      </c>
      <c r="W33" s="710" t="s">
        <v>45</v>
      </c>
      <c r="X33" s="710" t="s">
        <v>45</v>
      </c>
      <c r="Y33" s="709" t="s">
        <v>45</v>
      </c>
      <c r="Z33" s="711">
        <v>127822</v>
      </c>
      <c r="AA33" s="709" t="s">
        <v>45</v>
      </c>
      <c r="AB33" s="710" t="s">
        <v>45</v>
      </c>
      <c r="AC33" s="710" t="s">
        <v>45</v>
      </c>
      <c r="AD33" s="710" t="s">
        <v>45</v>
      </c>
      <c r="AE33" s="710" t="s">
        <v>45</v>
      </c>
      <c r="AF33" s="710" t="s">
        <v>45</v>
      </c>
      <c r="AG33" s="710" t="s">
        <v>45</v>
      </c>
      <c r="AH33" s="715" t="s">
        <v>45</v>
      </c>
      <c r="AI33" s="711" t="s">
        <v>45</v>
      </c>
      <c r="AJ33" s="715" t="s">
        <v>45</v>
      </c>
      <c r="AK33" s="711">
        <v>239253</v>
      </c>
    </row>
    <row r="34" spans="1:37" x14ac:dyDescent="0.2">
      <c r="B34" s="712" t="s">
        <v>45</v>
      </c>
      <c r="C34" s="712" t="s">
        <v>45</v>
      </c>
      <c r="D34" s="712" t="s">
        <v>45</v>
      </c>
      <c r="E34" s="712" t="s">
        <v>45</v>
      </c>
      <c r="F34" s="712" t="s">
        <v>45</v>
      </c>
      <c r="G34" s="712" t="s">
        <v>45</v>
      </c>
      <c r="H34" s="712" t="s">
        <v>45</v>
      </c>
      <c r="I34" s="712" t="s">
        <v>45</v>
      </c>
      <c r="J34" s="709" t="s">
        <v>45</v>
      </c>
      <c r="K34" s="709" t="s">
        <v>45</v>
      </c>
      <c r="L34" s="709" t="s">
        <v>45</v>
      </c>
      <c r="M34" s="712" t="s">
        <v>45</v>
      </c>
      <c r="N34" s="712" t="s">
        <v>45</v>
      </c>
      <c r="O34" s="709" t="s">
        <v>45</v>
      </c>
      <c r="P34" s="712" t="s">
        <v>45</v>
      </c>
      <c r="Q34" s="712" t="s">
        <v>45</v>
      </c>
      <c r="R34" s="709" t="s">
        <v>45</v>
      </c>
      <c r="S34" s="709" t="s">
        <v>45</v>
      </c>
      <c r="T34" s="709" t="s">
        <v>45</v>
      </c>
      <c r="U34" s="709" t="s">
        <v>45</v>
      </c>
      <c r="V34" s="712" t="s">
        <v>45</v>
      </c>
      <c r="W34" s="712" t="s">
        <v>45</v>
      </c>
      <c r="X34" s="712" t="s">
        <v>45</v>
      </c>
      <c r="Y34" s="709" t="s">
        <v>45</v>
      </c>
      <c r="Z34" s="709" t="s">
        <v>45</v>
      </c>
      <c r="AA34" s="709" t="s">
        <v>45</v>
      </c>
      <c r="AB34" s="712" t="s">
        <v>45</v>
      </c>
      <c r="AC34" s="712" t="s">
        <v>45</v>
      </c>
      <c r="AD34" s="712" t="s">
        <v>45</v>
      </c>
      <c r="AE34" s="712" t="s">
        <v>45</v>
      </c>
      <c r="AF34" s="712" t="s">
        <v>45</v>
      </c>
      <c r="AG34" s="712" t="s">
        <v>45</v>
      </c>
      <c r="AH34" s="709" t="s">
        <v>45</v>
      </c>
      <c r="AI34" s="709" t="s">
        <v>45</v>
      </c>
      <c r="AJ34" s="709" t="s">
        <v>45</v>
      </c>
      <c r="AK34" s="709" t="s">
        <v>45</v>
      </c>
    </row>
    <row r="35" spans="1:37" x14ac:dyDescent="0.2">
      <c r="B35" s="712" t="s">
        <v>45</v>
      </c>
      <c r="C35" s="712" t="s">
        <v>45</v>
      </c>
      <c r="D35" s="712" t="s">
        <v>45</v>
      </c>
      <c r="E35" s="712" t="s">
        <v>45</v>
      </c>
      <c r="F35" s="712" t="s">
        <v>45</v>
      </c>
      <c r="G35" s="712" t="s">
        <v>45</v>
      </c>
      <c r="H35" s="712" t="s">
        <v>45</v>
      </c>
      <c r="I35" s="712" t="s">
        <v>45</v>
      </c>
      <c r="J35" s="709" t="s">
        <v>45</v>
      </c>
      <c r="K35" s="709" t="s">
        <v>45</v>
      </c>
      <c r="L35" s="709" t="s">
        <v>45</v>
      </c>
      <c r="M35" s="712" t="s">
        <v>45</v>
      </c>
      <c r="N35" s="712" t="s">
        <v>45</v>
      </c>
      <c r="O35" s="709" t="s">
        <v>45</v>
      </c>
      <c r="P35" s="712" t="s">
        <v>45</v>
      </c>
      <c r="Q35" s="712" t="s">
        <v>45</v>
      </c>
      <c r="R35" s="709" t="s">
        <v>45</v>
      </c>
      <c r="S35" s="709" t="s">
        <v>45</v>
      </c>
      <c r="T35" s="709" t="s">
        <v>45</v>
      </c>
      <c r="U35" s="709" t="s">
        <v>45</v>
      </c>
      <c r="V35" s="712" t="s">
        <v>45</v>
      </c>
      <c r="W35" s="712" t="s">
        <v>45</v>
      </c>
      <c r="X35" s="712" t="s">
        <v>45</v>
      </c>
      <c r="Y35" s="709" t="s">
        <v>45</v>
      </c>
      <c r="Z35" s="709" t="s">
        <v>45</v>
      </c>
      <c r="AA35" s="709" t="s">
        <v>45</v>
      </c>
      <c r="AB35" s="712" t="s">
        <v>45</v>
      </c>
      <c r="AC35" s="712" t="s">
        <v>45</v>
      </c>
      <c r="AD35" s="712" t="s">
        <v>45</v>
      </c>
      <c r="AE35" s="712" t="s">
        <v>45</v>
      </c>
      <c r="AF35" s="712" t="s">
        <v>45</v>
      </c>
      <c r="AG35" s="712" t="s">
        <v>45</v>
      </c>
      <c r="AH35" s="709" t="s">
        <v>45</v>
      </c>
      <c r="AI35" s="709" t="s">
        <v>45</v>
      </c>
      <c r="AJ35" s="709" t="s">
        <v>45</v>
      </c>
      <c r="AK35" s="709" t="s">
        <v>45</v>
      </c>
    </row>
    <row r="36" spans="1:37" x14ac:dyDescent="0.2">
      <c r="A36" s="88" t="s">
        <v>150</v>
      </c>
      <c r="B36" s="712" t="s">
        <v>45</v>
      </c>
      <c r="C36" s="712" t="s">
        <v>45</v>
      </c>
      <c r="D36" s="712" t="s">
        <v>45</v>
      </c>
      <c r="E36" s="712" t="s">
        <v>45</v>
      </c>
      <c r="F36" s="712" t="s">
        <v>45</v>
      </c>
      <c r="G36" s="712" t="s">
        <v>45</v>
      </c>
      <c r="H36" s="712" t="s">
        <v>45</v>
      </c>
      <c r="I36" s="712" t="s">
        <v>45</v>
      </c>
      <c r="J36" s="709" t="s">
        <v>45</v>
      </c>
      <c r="K36" s="709" t="s">
        <v>45</v>
      </c>
      <c r="L36" s="709" t="s">
        <v>45</v>
      </c>
      <c r="M36" s="712" t="s">
        <v>45</v>
      </c>
      <c r="N36" s="712" t="s">
        <v>45</v>
      </c>
      <c r="O36" s="709" t="s">
        <v>45</v>
      </c>
      <c r="P36" s="712" t="s">
        <v>45</v>
      </c>
      <c r="Q36" s="712" t="s">
        <v>45</v>
      </c>
      <c r="R36" s="709" t="s">
        <v>45</v>
      </c>
      <c r="S36" s="709" t="s">
        <v>45</v>
      </c>
      <c r="T36" s="709" t="s">
        <v>45</v>
      </c>
      <c r="U36" s="723" t="s">
        <v>150</v>
      </c>
      <c r="V36" s="712" t="s">
        <v>45</v>
      </c>
      <c r="W36" s="712" t="s">
        <v>45</v>
      </c>
      <c r="X36" s="712" t="s">
        <v>45</v>
      </c>
      <c r="Y36" s="709" t="s">
        <v>45</v>
      </c>
      <c r="Z36" s="709" t="s">
        <v>45</v>
      </c>
      <c r="AA36" s="709" t="s">
        <v>45</v>
      </c>
      <c r="AB36" s="712" t="s">
        <v>45</v>
      </c>
      <c r="AC36" s="712" t="s">
        <v>45</v>
      </c>
      <c r="AD36" s="712" t="s">
        <v>45</v>
      </c>
      <c r="AE36" s="712" t="s">
        <v>45</v>
      </c>
      <c r="AF36" s="712" t="s">
        <v>45</v>
      </c>
      <c r="AG36" s="712" t="s">
        <v>45</v>
      </c>
      <c r="AH36" s="709" t="s">
        <v>45</v>
      </c>
      <c r="AI36" s="709" t="s">
        <v>45</v>
      </c>
      <c r="AJ36" s="709" t="s">
        <v>45</v>
      </c>
      <c r="AK36" s="709" t="s">
        <v>45</v>
      </c>
    </row>
    <row r="37" spans="1:37" ht="6.95" customHeight="1" x14ac:dyDescent="0.2">
      <c r="B37" s="712" t="s">
        <v>45</v>
      </c>
      <c r="C37" s="712" t="s">
        <v>45</v>
      </c>
      <c r="D37" s="712" t="s">
        <v>45</v>
      </c>
      <c r="E37" s="712" t="s">
        <v>45</v>
      </c>
      <c r="F37" s="712" t="s">
        <v>45</v>
      </c>
      <c r="G37" s="712" t="s">
        <v>45</v>
      </c>
      <c r="H37" s="712" t="s">
        <v>45</v>
      </c>
      <c r="I37" s="712" t="s">
        <v>45</v>
      </c>
      <c r="J37" s="709" t="s">
        <v>45</v>
      </c>
      <c r="K37" s="709" t="s">
        <v>45</v>
      </c>
      <c r="L37" s="709" t="s">
        <v>45</v>
      </c>
      <c r="M37" s="712" t="s">
        <v>45</v>
      </c>
      <c r="N37" s="712" t="s">
        <v>45</v>
      </c>
      <c r="O37" s="709" t="s">
        <v>45</v>
      </c>
      <c r="P37" s="712" t="s">
        <v>45</v>
      </c>
      <c r="Q37" s="712" t="s">
        <v>45</v>
      </c>
      <c r="R37" s="709" t="s">
        <v>45</v>
      </c>
      <c r="S37" s="709" t="s">
        <v>45</v>
      </c>
      <c r="T37" s="709" t="s">
        <v>45</v>
      </c>
      <c r="U37" s="709" t="s">
        <v>45</v>
      </c>
      <c r="V37" s="712" t="s">
        <v>45</v>
      </c>
      <c r="W37" s="712" t="s">
        <v>45</v>
      </c>
      <c r="X37" s="712" t="s">
        <v>45</v>
      </c>
      <c r="Y37" s="709" t="s">
        <v>45</v>
      </c>
      <c r="Z37" s="709" t="s">
        <v>45</v>
      </c>
      <c r="AA37" s="709" t="s">
        <v>45</v>
      </c>
      <c r="AB37" s="712" t="s">
        <v>45</v>
      </c>
      <c r="AC37" s="712" t="s">
        <v>45</v>
      </c>
      <c r="AD37" s="712" t="s">
        <v>45</v>
      </c>
      <c r="AE37" s="712" t="s">
        <v>45</v>
      </c>
      <c r="AF37" s="712" t="s">
        <v>45</v>
      </c>
      <c r="AG37" s="712" t="s">
        <v>45</v>
      </c>
      <c r="AH37" s="709" t="s">
        <v>45</v>
      </c>
      <c r="AI37" s="709" t="s">
        <v>45</v>
      </c>
      <c r="AJ37" s="709" t="s">
        <v>45</v>
      </c>
      <c r="AK37" s="709" t="s">
        <v>45</v>
      </c>
    </row>
    <row r="38" spans="1:37" x14ac:dyDescent="0.2">
      <c r="A38" s="76" t="s">
        <v>429</v>
      </c>
      <c r="B38" s="710" t="s">
        <v>45</v>
      </c>
      <c r="C38" s="710" t="s">
        <v>45</v>
      </c>
      <c r="D38" s="710" t="s">
        <v>45</v>
      </c>
      <c r="E38" s="710" t="s">
        <v>45</v>
      </c>
      <c r="F38" s="710" t="s">
        <v>45</v>
      </c>
      <c r="G38" s="710" t="s">
        <v>45</v>
      </c>
      <c r="H38" s="710" t="s">
        <v>45</v>
      </c>
      <c r="I38" s="710" t="s">
        <v>45</v>
      </c>
      <c r="J38" s="709" t="s">
        <v>45</v>
      </c>
      <c r="K38" s="711" t="s">
        <v>45</v>
      </c>
      <c r="L38" s="709" t="s">
        <v>45</v>
      </c>
      <c r="M38" s="710" t="s">
        <v>45</v>
      </c>
      <c r="N38" s="710" t="s">
        <v>45</v>
      </c>
      <c r="O38" s="711" t="s">
        <v>45</v>
      </c>
      <c r="P38" s="710" t="s">
        <v>45</v>
      </c>
      <c r="Q38" s="710" t="s">
        <v>45</v>
      </c>
      <c r="R38" s="711" t="s">
        <v>45</v>
      </c>
      <c r="S38" s="709" t="s">
        <v>45</v>
      </c>
      <c r="T38" s="711" t="s">
        <v>45</v>
      </c>
      <c r="U38" s="709" t="s">
        <v>429</v>
      </c>
      <c r="V38" s="710" t="s">
        <v>45</v>
      </c>
      <c r="W38" s="710" t="s">
        <v>45</v>
      </c>
      <c r="X38" s="710" t="s">
        <v>45</v>
      </c>
      <c r="Y38" s="709" t="s">
        <v>45</v>
      </c>
      <c r="Z38" s="711" t="s">
        <v>45</v>
      </c>
      <c r="AA38" s="709" t="s">
        <v>45</v>
      </c>
      <c r="AB38" s="710" t="s">
        <v>45</v>
      </c>
      <c r="AC38" s="710" t="s">
        <v>45</v>
      </c>
      <c r="AD38" s="710" t="s">
        <v>45</v>
      </c>
      <c r="AE38" s="710" t="s">
        <v>45</v>
      </c>
      <c r="AF38" s="710" t="s">
        <v>45</v>
      </c>
      <c r="AG38" s="710" t="s">
        <v>45</v>
      </c>
      <c r="AH38" s="715" t="s">
        <v>45</v>
      </c>
      <c r="AI38" s="711" t="s">
        <v>45</v>
      </c>
      <c r="AJ38" s="715" t="s">
        <v>45</v>
      </c>
      <c r="AK38" s="711" t="s">
        <v>45</v>
      </c>
    </row>
    <row r="39" spans="1:37" ht="6.95" customHeight="1" x14ac:dyDescent="0.2">
      <c r="B39" s="712" t="s">
        <v>45</v>
      </c>
      <c r="C39" s="712" t="s">
        <v>45</v>
      </c>
      <c r="D39" s="712" t="s">
        <v>45</v>
      </c>
      <c r="E39" s="712" t="s">
        <v>45</v>
      </c>
      <c r="F39" s="712" t="s">
        <v>45</v>
      </c>
      <c r="G39" s="712" t="s">
        <v>45</v>
      </c>
      <c r="H39" s="712" t="s">
        <v>45</v>
      </c>
      <c r="I39" s="712" t="s">
        <v>45</v>
      </c>
      <c r="J39" s="709" t="s">
        <v>45</v>
      </c>
      <c r="K39" s="709" t="s">
        <v>45</v>
      </c>
      <c r="L39" s="709" t="s">
        <v>45</v>
      </c>
      <c r="M39" s="712" t="s">
        <v>45</v>
      </c>
      <c r="N39" s="712" t="s">
        <v>45</v>
      </c>
      <c r="O39" s="709" t="s">
        <v>45</v>
      </c>
      <c r="P39" s="712" t="s">
        <v>45</v>
      </c>
      <c r="Q39" s="712" t="s">
        <v>45</v>
      </c>
      <c r="R39" s="709" t="s">
        <v>45</v>
      </c>
      <c r="S39" s="709" t="s">
        <v>45</v>
      </c>
      <c r="T39" s="709" t="s">
        <v>45</v>
      </c>
      <c r="U39" s="709" t="s">
        <v>45</v>
      </c>
      <c r="V39" s="712" t="s">
        <v>45</v>
      </c>
      <c r="W39" s="712" t="s">
        <v>45</v>
      </c>
      <c r="X39" s="712" t="s">
        <v>45</v>
      </c>
      <c r="Y39" s="709" t="s">
        <v>45</v>
      </c>
      <c r="Z39" s="711" t="s">
        <v>45</v>
      </c>
      <c r="AA39" s="709" t="s">
        <v>45</v>
      </c>
      <c r="AB39" s="712" t="s">
        <v>45</v>
      </c>
      <c r="AC39" s="712" t="s">
        <v>45</v>
      </c>
      <c r="AD39" s="712" t="s">
        <v>45</v>
      </c>
      <c r="AE39" s="712" t="s">
        <v>45</v>
      </c>
      <c r="AF39" s="712" t="s">
        <v>45</v>
      </c>
      <c r="AG39" s="712" t="s">
        <v>45</v>
      </c>
      <c r="AH39" s="709" t="s">
        <v>45</v>
      </c>
      <c r="AI39" s="711" t="s">
        <v>45</v>
      </c>
      <c r="AJ39" s="709" t="s">
        <v>45</v>
      </c>
      <c r="AK39" s="714" t="s">
        <v>45</v>
      </c>
    </row>
    <row r="40" spans="1:37" x14ac:dyDescent="0.2">
      <c r="A40" s="76" t="s">
        <v>430</v>
      </c>
      <c r="B40" s="710" t="s">
        <v>45</v>
      </c>
      <c r="C40" s="710" t="s">
        <v>45</v>
      </c>
      <c r="D40" s="710" t="s">
        <v>45</v>
      </c>
      <c r="E40" s="710" t="s">
        <v>45</v>
      </c>
      <c r="F40" s="710" t="s">
        <v>45</v>
      </c>
      <c r="G40" s="710" t="s">
        <v>45</v>
      </c>
      <c r="H40" s="710" t="s">
        <v>45</v>
      </c>
      <c r="I40" s="710" t="s">
        <v>45</v>
      </c>
      <c r="J40" s="709" t="s">
        <v>45</v>
      </c>
      <c r="K40" s="711" t="s">
        <v>45</v>
      </c>
      <c r="L40" s="709" t="s">
        <v>45</v>
      </c>
      <c r="M40" s="710" t="s">
        <v>45</v>
      </c>
      <c r="N40" s="710" t="s">
        <v>45</v>
      </c>
      <c r="O40" s="711" t="s">
        <v>45</v>
      </c>
      <c r="P40" s="710" t="s">
        <v>45</v>
      </c>
      <c r="Q40" s="710" t="s">
        <v>45</v>
      </c>
      <c r="R40" s="711" t="s">
        <v>45</v>
      </c>
      <c r="S40" s="709" t="s">
        <v>45</v>
      </c>
      <c r="T40" s="711" t="s">
        <v>45</v>
      </c>
      <c r="U40" s="709" t="s">
        <v>430</v>
      </c>
      <c r="V40" s="710" t="s">
        <v>45</v>
      </c>
      <c r="W40" s="710" t="s">
        <v>45</v>
      </c>
      <c r="X40" s="710" t="s">
        <v>45</v>
      </c>
      <c r="Y40" s="709" t="s">
        <v>45</v>
      </c>
      <c r="Z40" s="711" t="s">
        <v>45</v>
      </c>
      <c r="AA40" s="709" t="s">
        <v>45</v>
      </c>
      <c r="AB40" s="710" t="s">
        <v>45</v>
      </c>
      <c r="AC40" s="710" t="s">
        <v>45</v>
      </c>
      <c r="AD40" s="710" t="s">
        <v>45</v>
      </c>
      <c r="AE40" s="710" t="s">
        <v>45</v>
      </c>
      <c r="AF40" s="710" t="s">
        <v>45</v>
      </c>
      <c r="AG40" s="710" t="s">
        <v>45</v>
      </c>
      <c r="AH40" s="715" t="s">
        <v>45</v>
      </c>
      <c r="AI40" s="711" t="s">
        <v>45</v>
      </c>
      <c r="AJ40" s="715" t="s">
        <v>45</v>
      </c>
      <c r="AK40" s="711" t="s">
        <v>45</v>
      </c>
    </row>
    <row r="41" spans="1:37" ht="6.95" customHeight="1" x14ac:dyDescent="0.2">
      <c r="B41" s="718" t="s">
        <v>45</v>
      </c>
      <c r="C41" s="718" t="s">
        <v>45</v>
      </c>
      <c r="D41" s="718" t="s">
        <v>45</v>
      </c>
      <c r="E41" s="718" t="s">
        <v>45</v>
      </c>
      <c r="F41" s="718" t="s">
        <v>45</v>
      </c>
      <c r="G41" s="718" t="s">
        <v>45</v>
      </c>
      <c r="H41" s="718" t="s">
        <v>45</v>
      </c>
      <c r="I41" s="718" t="s">
        <v>45</v>
      </c>
      <c r="J41" s="713" t="s">
        <v>45</v>
      </c>
      <c r="K41" s="713" t="s">
        <v>45</v>
      </c>
      <c r="L41" s="713" t="s">
        <v>45</v>
      </c>
      <c r="M41" s="718" t="s">
        <v>45</v>
      </c>
      <c r="N41" s="718" t="s">
        <v>45</v>
      </c>
      <c r="O41" s="713" t="s">
        <v>45</v>
      </c>
      <c r="P41" s="713" t="s">
        <v>45</v>
      </c>
      <c r="Q41" s="713" t="s">
        <v>45</v>
      </c>
      <c r="R41" s="713" t="s">
        <v>45</v>
      </c>
      <c r="S41" s="713" t="s">
        <v>45</v>
      </c>
      <c r="T41" s="713" t="s">
        <v>45</v>
      </c>
      <c r="U41" s="709" t="s">
        <v>45</v>
      </c>
      <c r="V41" s="718" t="s">
        <v>45</v>
      </c>
      <c r="W41" s="718" t="s">
        <v>45</v>
      </c>
      <c r="X41" s="718" t="s">
        <v>45</v>
      </c>
      <c r="Y41" s="713" t="s">
        <v>45</v>
      </c>
      <c r="Z41" s="722" t="s">
        <v>45</v>
      </c>
      <c r="AA41" s="713" t="s">
        <v>45</v>
      </c>
      <c r="AB41" s="713" t="s">
        <v>45</v>
      </c>
      <c r="AC41" s="713" t="s">
        <v>45</v>
      </c>
      <c r="AD41" s="713" t="s">
        <v>45</v>
      </c>
      <c r="AE41" s="713" t="s">
        <v>45</v>
      </c>
      <c r="AF41" s="713" t="s">
        <v>45</v>
      </c>
      <c r="AG41" s="713" t="s">
        <v>45</v>
      </c>
      <c r="AH41" s="713" t="s">
        <v>45</v>
      </c>
      <c r="AI41" s="722" t="s">
        <v>45</v>
      </c>
      <c r="AJ41" s="713" t="s">
        <v>45</v>
      </c>
      <c r="AK41" s="722" t="s">
        <v>45</v>
      </c>
    </row>
    <row r="42" spans="1:37" x14ac:dyDescent="0.2">
      <c r="B42" s="714">
        <v>723197</v>
      </c>
      <c r="C42" s="714">
        <v>73803</v>
      </c>
      <c r="D42" s="714">
        <v>2795411</v>
      </c>
      <c r="E42" s="714">
        <v>-156416</v>
      </c>
      <c r="F42" s="714">
        <v>-36072</v>
      </c>
      <c r="G42" s="714">
        <v>1521818</v>
      </c>
      <c r="H42" s="714">
        <v>231051</v>
      </c>
      <c r="I42" s="714">
        <v>-7425256</v>
      </c>
      <c r="J42" s="709" t="s">
        <v>45</v>
      </c>
      <c r="K42" s="714">
        <v>-2272463</v>
      </c>
      <c r="L42" s="709" t="s">
        <v>45</v>
      </c>
      <c r="M42" s="714" t="s">
        <v>45</v>
      </c>
      <c r="N42" s="714" t="s">
        <v>45</v>
      </c>
      <c r="O42" s="714" t="s">
        <v>45</v>
      </c>
      <c r="P42" s="714">
        <v>-33912</v>
      </c>
      <c r="Q42" s="714" t="s">
        <v>45</v>
      </c>
      <c r="R42" s="714">
        <v>-33912</v>
      </c>
      <c r="S42" s="714" t="s">
        <v>45</v>
      </c>
      <c r="T42" s="714">
        <v>-33912</v>
      </c>
      <c r="U42" s="709" t="s">
        <v>45</v>
      </c>
      <c r="V42" s="714">
        <v>364998</v>
      </c>
      <c r="W42" s="714">
        <v>-20382</v>
      </c>
      <c r="X42" s="714">
        <v>112490</v>
      </c>
      <c r="Y42" s="709" t="s">
        <v>45</v>
      </c>
      <c r="Z42" s="711">
        <v>457106</v>
      </c>
      <c r="AA42" s="709" t="s">
        <v>45</v>
      </c>
      <c r="AB42" s="714" t="s">
        <v>45</v>
      </c>
      <c r="AC42" s="714" t="s">
        <v>45</v>
      </c>
      <c r="AD42" s="714" t="s">
        <v>45</v>
      </c>
      <c r="AE42" s="714" t="s">
        <v>45</v>
      </c>
      <c r="AF42" s="714" t="s">
        <v>45</v>
      </c>
      <c r="AG42" s="714" t="s">
        <v>45</v>
      </c>
      <c r="AH42" s="709" t="s">
        <v>45</v>
      </c>
      <c r="AI42" s="711" t="s">
        <v>45</v>
      </c>
      <c r="AJ42" s="709" t="s">
        <v>45</v>
      </c>
      <c r="AK42" s="711">
        <v>-1849270</v>
      </c>
    </row>
    <row r="43" spans="1:37" x14ac:dyDescent="0.2">
      <c r="B43" s="709" t="s">
        <v>45</v>
      </c>
      <c r="C43" s="709" t="s">
        <v>45</v>
      </c>
      <c r="D43" s="709" t="s">
        <v>45</v>
      </c>
      <c r="E43" s="709" t="s">
        <v>45</v>
      </c>
      <c r="F43" s="709" t="s">
        <v>45</v>
      </c>
      <c r="G43" s="709" t="s">
        <v>45</v>
      </c>
      <c r="H43" s="709" t="s">
        <v>45</v>
      </c>
      <c r="I43" s="709" t="s">
        <v>45</v>
      </c>
      <c r="J43" s="709" t="s">
        <v>45</v>
      </c>
      <c r="K43" s="709" t="s">
        <v>45</v>
      </c>
      <c r="L43" s="709" t="s">
        <v>45</v>
      </c>
      <c r="M43" s="709" t="s">
        <v>45</v>
      </c>
      <c r="N43" s="709" t="s">
        <v>45</v>
      </c>
      <c r="O43" s="709" t="s">
        <v>45</v>
      </c>
      <c r="P43" s="709" t="s">
        <v>45</v>
      </c>
      <c r="Q43" s="709" t="s">
        <v>45</v>
      </c>
      <c r="R43" s="709" t="s">
        <v>45</v>
      </c>
      <c r="S43" s="709" t="s">
        <v>45</v>
      </c>
      <c r="T43" s="709" t="s">
        <v>45</v>
      </c>
      <c r="U43" s="709" t="s">
        <v>45</v>
      </c>
      <c r="V43" s="709" t="s">
        <v>45</v>
      </c>
      <c r="W43" s="709" t="s">
        <v>45</v>
      </c>
      <c r="X43" s="709" t="s">
        <v>45</v>
      </c>
      <c r="Y43" s="709" t="s">
        <v>45</v>
      </c>
      <c r="Z43" s="709" t="s">
        <v>45</v>
      </c>
      <c r="AA43" s="709" t="s">
        <v>45</v>
      </c>
      <c r="AB43" s="709" t="s">
        <v>45</v>
      </c>
      <c r="AC43" s="709" t="s">
        <v>45</v>
      </c>
      <c r="AD43" s="709" t="s">
        <v>45</v>
      </c>
      <c r="AE43" s="709" t="s">
        <v>45</v>
      </c>
      <c r="AF43" s="709" t="s">
        <v>45</v>
      </c>
      <c r="AG43" s="709" t="s">
        <v>45</v>
      </c>
      <c r="AH43" s="709" t="s">
        <v>45</v>
      </c>
      <c r="AI43" s="709" t="s">
        <v>45</v>
      </c>
      <c r="AJ43" s="709" t="s">
        <v>45</v>
      </c>
      <c r="AK43" s="709" t="s">
        <v>45</v>
      </c>
    </row>
    <row r="44" spans="1:37" x14ac:dyDescent="0.2">
      <c r="B44" s="709" t="s">
        <v>45</v>
      </c>
      <c r="C44" s="709" t="s">
        <v>45</v>
      </c>
      <c r="D44" s="709" t="s">
        <v>45</v>
      </c>
      <c r="E44" s="709" t="s">
        <v>45</v>
      </c>
      <c r="F44" s="709" t="s">
        <v>45</v>
      </c>
      <c r="G44" s="709" t="s">
        <v>45</v>
      </c>
      <c r="H44" s="709" t="s">
        <v>45</v>
      </c>
      <c r="I44" s="709" t="s">
        <v>45</v>
      </c>
      <c r="J44" s="709" t="s">
        <v>45</v>
      </c>
      <c r="K44" s="709" t="s">
        <v>45</v>
      </c>
      <c r="L44" s="709" t="s">
        <v>45</v>
      </c>
      <c r="M44" s="709" t="s">
        <v>45</v>
      </c>
      <c r="N44" s="709" t="s">
        <v>45</v>
      </c>
      <c r="O44" s="709" t="s">
        <v>45</v>
      </c>
      <c r="P44" s="709" t="s">
        <v>45</v>
      </c>
      <c r="Q44" s="709" t="s">
        <v>45</v>
      </c>
      <c r="R44" s="709" t="s">
        <v>45</v>
      </c>
      <c r="S44" s="709" t="s">
        <v>45</v>
      </c>
      <c r="T44" s="709" t="s">
        <v>45</v>
      </c>
      <c r="U44" s="709" t="s">
        <v>45</v>
      </c>
      <c r="V44" s="709" t="s">
        <v>45</v>
      </c>
      <c r="W44" s="709" t="s">
        <v>45</v>
      </c>
      <c r="X44" s="709" t="s">
        <v>45</v>
      </c>
      <c r="Y44" s="709" t="s">
        <v>45</v>
      </c>
      <c r="Z44" s="709" t="s">
        <v>45</v>
      </c>
      <c r="AA44" s="709" t="s">
        <v>45</v>
      </c>
      <c r="AB44" s="709" t="s">
        <v>45</v>
      </c>
      <c r="AC44" s="709" t="s">
        <v>45</v>
      </c>
      <c r="AD44" s="709" t="s">
        <v>45</v>
      </c>
      <c r="AE44" s="709" t="s">
        <v>45</v>
      </c>
      <c r="AF44" s="709" t="s">
        <v>45</v>
      </c>
      <c r="AG44" s="709" t="s">
        <v>45</v>
      </c>
      <c r="AH44" s="709" t="s">
        <v>45</v>
      </c>
      <c r="AI44" s="709" t="s">
        <v>45</v>
      </c>
      <c r="AJ44" s="709" t="s">
        <v>45</v>
      </c>
      <c r="AK44" s="709" t="s">
        <v>45</v>
      </c>
    </row>
    <row r="45" spans="1:37" x14ac:dyDescent="0.2">
      <c r="A45" s="86" t="s">
        <v>505</v>
      </c>
      <c r="B45" s="709" t="s">
        <v>45</v>
      </c>
      <c r="C45" s="709" t="s">
        <v>45</v>
      </c>
      <c r="D45" s="709" t="s">
        <v>45</v>
      </c>
      <c r="E45" s="709" t="s">
        <v>45</v>
      </c>
      <c r="F45" s="709" t="s">
        <v>45</v>
      </c>
      <c r="G45" s="709" t="s">
        <v>45</v>
      </c>
      <c r="H45" s="709" t="s">
        <v>45</v>
      </c>
      <c r="I45" s="709" t="s">
        <v>45</v>
      </c>
      <c r="J45" s="709" t="s">
        <v>45</v>
      </c>
      <c r="K45" s="709" t="s">
        <v>45</v>
      </c>
      <c r="L45" s="709" t="s">
        <v>45</v>
      </c>
      <c r="M45" s="709" t="s">
        <v>45</v>
      </c>
      <c r="N45" s="709" t="s">
        <v>45</v>
      </c>
      <c r="O45" s="709" t="s">
        <v>45</v>
      </c>
      <c r="P45" s="709" t="s">
        <v>45</v>
      </c>
      <c r="Q45" s="709" t="s">
        <v>45</v>
      </c>
      <c r="R45" s="709" t="s">
        <v>45</v>
      </c>
      <c r="S45" s="709" t="s">
        <v>45</v>
      </c>
      <c r="T45" s="709" t="s">
        <v>45</v>
      </c>
      <c r="U45" s="721" t="s">
        <v>505</v>
      </c>
      <c r="V45" s="709" t="s">
        <v>45</v>
      </c>
      <c r="W45" s="709" t="s">
        <v>45</v>
      </c>
      <c r="X45" s="709" t="s">
        <v>45</v>
      </c>
      <c r="Y45" s="709" t="s">
        <v>45</v>
      </c>
      <c r="Z45" s="709" t="s">
        <v>45</v>
      </c>
      <c r="AA45" s="709" t="s">
        <v>45</v>
      </c>
      <c r="AB45" s="709" t="s">
        <v>45</v>
      </c>
      <c r="AC45" s="709" t="s">
        <v>45</v>
      </c>
      <c r="AD45" s="709" t="s">
        <v>45</v>
      </c>
      <c r="AE45" s="709" t="s">
        <v>45</v>
      </c>
      <c r="AF45" s="709" t="s">
        <v>45</v>
      </c>
      <c r="AG45" s="709" t="s">
        <v>45</v>
      </c>
      <c r="AH45" s="709" t="s">
        <v>45</v>
      </c>
      <c r="AI45" s="709" t="s">
        <v>45</v>
      </c>
      <c r="AJ45" s="709" t="s">
        <v>45</v>
      </c>
      <c r="AK45" s="709" t="s">
        <v>45</v>
      </c>
    </row>
    <row r="46" spans="1:37" ht="6.95" customHeight="1" x14ac:dyDescent="0.2">
      <c r="B46" s="709" t="s">
        <v>45</v>
      </c>
      <c r="C46" s="709" t="s">
        <v>45</v>
      </c>
      <c r="D46" s="709" t="s">
        <v>45</v>
      </c>
      <c r="E46" s="709" t="s">
        <v>45</v>
      </c>
      <c r="F46" s="709" t="s">
        <v>45</v>
      </c>
      <c r="G46" s="709" t="s">
        <v>45</v>
      </c>
      <c r="H46" s="709" t="s">
        <v>45</v>
      </c>
      <c r="I46" s="709" t="s">
        <v>45</v>
      </c>
      <c r="J46" s="709" t="s">
        <v>45</v>
      </c>
      <c r="K46" s="709" t="s">
        <v>45</v>
      </c>
      <c r="L46" s="709" t="s">
        <v>45</v>
      </c>
      <c r="M46" s="709" t="s">
        <v>45</v>
      </c>
      <c r="N46" s="709" t="s">
        <v>45</v>
      </c>
      <c r="O46" s="709" t="s">
        <v>45</v>
      </c>
      <c r="P46" s="709" t="s">
        <v>45</v>
      </c>
      <c r="Q46" s="709" t="s">
        <v>45</v>
      </c>
      <c r="R46" s="709" t="s">
        <v>45</v>
      </c>
      <c r="S46" s="709" t="s">
        <v>45</v>
      </c>
      <c r="T46" s="709" t="s">
        <v>45</v>
      </c>
      <c r="U46" s="709" t="s">
        <v>45</v>
      </c>
      <c r="V46" s="709" t="s">
        <v>45</v>
      </c>
      <c r="W46" s="709" t="s">
        <v>45</v>
      </c>
      <c r="X46" s="709" t="s">
        <v>45</v>
      </c>
      <c r="Y46" s="709" t="s">
        <v>45</v>
      </c>
      <c r="Z46" s="709" t="s">
        <v>45</v>
      </c>
      <c r="AA46" s="709" t="s">
        <v>45</v>
      </c>
      <c r="AB46" s="709" t="s">
        <v>45</v>
      </c>
      <c r="AC46" s="709" t="s">
        <v>45</v>
      </c>
      <c r="AD46" s="709" t="s">
        <v>45</v>
      </c>
      <c r="AE46" s="709" t="s">
        <v>45</v>
      </c>
      <c r="AF46" s="709" t="s">
        <v>45</v>
      </c>
      <c r="AG46" s="709" t="s">
        <v>45</v>
      </c>
      <c r="AH46" s="709" t="s">
        <v>45</v>
      </c>
      <c r="AI46" s="709" t="s">
        <v>45</v>
      </c>
      <c r="AJ46" s="709" t="s">
        <v>45</v>
      </c>
      <c r="AK46" s="709" t="s">
        <v>45</v>
      </c>
    </row>
    <row r="47" spans="1:37" x14ac:dyDescent="0.2">
      <c r="A47" s="76" t="s">
        <v>429</v>
      </c>
      <c r="B47" s="711">
        <v>1111170</v>
      </c>
      <c r="C47" s="711">
        <v>777677</v>
      </c>
      <c r="D47" s="711">
        <v>13237669</v>
      </c>
      <c r="E47" s="711">
        <v>3128322</v>
      </c>
      <c r="F47" s="711">
        <v>721436</v>
      </c>
      <c r="G47" s="711">
        <v>6056548</v>
      </c>
      <c r="H47" s="711">
        <v>1201685</v>
      </c>
      <c r="I47" s="711">
        <v>993058</v>
      </c>
      <c r="J47" s="715" t="s">
        <v>45</v>
      </c>
      <c r="K47" s="711">
        <v>27227564</v>
      </c>
      <c r="L47" s="711" t="s">
        <v>45</v>
      </c>
      <c r="M47" s="711" t="s">
        <v>45</v>
      </c>
      <c r="N47" s="711" t="s">
        <v>45</v>
      </c>
      <c r="O47" s="711" t="s">
        <v>45</v>
      </c>
      <c r="P47" s="711">
        <v>339122</v>
      </c>
      <c r="Q47" s="711" t="s">
        <v>45</v>
      </c>
      <c r="R47" s="711">
        <v>339122</v>
      </c>
      <c r="S47" s="715" t="s">
        <v>45</v>
      </c>
      <c r="T47" s="711">
        <v>339122</v>
      </c>
      <c r="U47" s="709" t="s">
        <v>429</v>
      </c>
      <c r="V47" s="711">
        <v>3302335</v>
      </c>
      <c r="W47" s="711">
        <v>101914</v>
      </c>
      <c r="X47" s="711">
        <v>215440</v>
      </c>
      <c r="Y47" s="715" t="s">
        <v>45</v>
      </c>
      <c r="Z47" s="711">
        <v>3619689</v>
      </c>
      <c r="AA47" s="715" t="s">
        <v>45</v>
      </c>
      <c r="AB47" s="711" t="s">
        <v>45</v>
      </c>
      <c r="AC47" s="711" t="s">
        <v>45</v>
      </c>
      <c r="AD47" s="711" t="s">
        <v>45</v>
      </c>
      <c r="AE47" s="711" t="s">
        <v>45</v>
      </c>
      <c r="AF47" s="711" t="s">
        <v>45</v>
      </c>
      <c r="AG47" s="711" t="s">
        <v>45</v>
      </c>
      <c r="AH47" s="715" t="s">
        <v>45</v>
      </c>
      <c r="AI47" s="711" t="s">
        <v>45</v>
      </c>
      <c r="AJ47" s="715" t="s">
        <v>45</v>
      </c>
      <c r="AK47" s="711">
        <v>31186375</v>
      </c>
    </row>
    <row r="48" spans="1:37" ht="6.95" customHeight="1" x14ac:dyDescent="0.2">
      <c r="B48" s="709" t="s">
        <v>45</v>
      </c>
      <c r="C48" s="709" t="s">
        <v>45</v>
      </c>
      <c r="D48" s="709" t="s">
        <v>45</v>
      </c>
      <c r="E48" s="709" t="s">
        <v>45</v>
      </c>
      <c r="F48" s="709" t="s">
        <v>45</v>
      </c>
      <c r="G48" s="709" t="s">
        <v>45</v>
      </c>
      <c r="H48" s="709" t="s">
        <v>45</v>
      </c>
      <c r="I48" s="709" t="s">
        <v>45</v>
      </c>
      <c r="J48" s="709" t="s">
        <v>45</v>
      </c>
      <c r="K48" s="709" t="s">
        <v>45</v>
      </c>
      <c r="L48" s="709" t="s">
        <v>45</v>
      </c>
      <c r="M48" s="709" t="s">
        <v>45</v>
      </c>
      <c r="N48" s="709" t="s">
        <v>45</v>
      </c>
      <c r="O48" s="709" t="s">
        <v>45</v>
      </c>
      <c r="P48" s="709" t="s">
        <v>45</v>
      </c>
      <c r="Q48" s="709" t="s">
        <v>45</v>
      </c>
      <c r="R48" s="709" t="s">
        <v>45</v>
      </c>
      <c r="S48" s="709" t="s">
        <v>45</v>
      </c>
      <c r="T48" s="709" t="s">
        <v>45</v>
      </c>
      <c r="U48" s="709" t="s">
        <v>45</v>
      </c>
      <c r="V48" s="709" t="s">
        <v>45</v>
      </c>
      <c r="W48" s="709" t="s">
        <v>45</v>
      </c>
      <c r="X48" s="709" t="s">
        <v>45</v>
      </c>
      <c r="Y48" s="709" t="s">
        <v>45</v>
      </c>
      <c r="Z48" s="711" t="s">
        <v>45</v>
      </c>
      <c r="AA48" s="709" t="s">
        <v>45</v>
      </c>
      <c r="AB48" s="709" t="s">
        <v>45</v>
      </c>
      <c r="AC48" s="709" t="s">
        <v>45</v>
      </c>
      <c r="AD48" s="709" t="s">
        <v>45</v>
      </c>
      <c r="AE48" s="709" t="s">
        <v>45</v>
      </c>
      <c r="AF48" s="709" t="s">
        <v>45</v>
      </c>
      <c r="AG48" s="709" t="s">
        <v>45</v>
      </c>
      <c r="AH48" s="709" t="s">
        <v>45</v>
      </c>
      <c r="AI48" s="714" t="s">
        <v>45</v>
      </c>
      <c r="AJ48" s="709" t="s">
        <v>45</v>
      </c>
      <c r="AK48" s="711" t="s">
        <v>45</v>
      </c>
    </row>
    <row r="49" spans="1:37" x14ac:dyDescent="0.2">
      <c r="A49" s="76" t="s">
        <v>396</v>
      </c>
      <c r="B49" s="711" t="s">
        <v>45</v>
      </c>
      <c r="C49" s="711">
        <v>230091</v>
      </c>
      <c r="D49" s="711">
        <v>3099714</v>
      </c>
      <c r="E49" s="711">
        <v>1303469</v>
      </c>
      <c r="F49" s="711">
        <v>520932</v>
      </c>
      <c r="G49" s="711">
        <v>1614696</v>
      </c>
      <c r="H49" s="711">
        <v>169103</v>
      </c>
      <c r="I49" s="711" t="s">
        <v>45</v>
      </c>
      <c r="J49" s="715" t="s">
        <v>45</v>
      </c>
      <c r="K49" s="711">
        <v>6938005</v>
      </c>
      <c r="L49" s="711" t="s">
        <v>45</v>
      </c>
      <c r="M49" s="711" t="s">
        <v>45</v>
      </c>
      <c r="N49" s="711" t="s">
        <v>45</v>
      </c>
      <c r="O49" s="711" t="s">
        <v>45</v>
      </c>
      <c r="P49" s="711">
        <v>197215</v>
      </c>
      <c r="Q49" s="711" t="s">
        <v>45</v>
      </c>
      <c r="R49" s="711">
        <v>197215</v>
      </c>
      <c r="S49" s="715" t="s">
        <v>45</v>
      </c>
      <c r="T49" s="711">
        <v>197215</v>
      </c>
      <c r="U49" s="709" t="s">
        <v>396</v>
      </c>
      <c r="V49" s="711">
        <v>1772648</v>
      </c>
      <c r="W49" s="711">
        <v>37779</v>
      </c>
      <c r="X49" s="711">
        <v>77797</v>
      </c>
      <c r="Y49" s="715" t="s">
        <v>45</v>
      </c>
      <c r="Z49" s="711">
        <v>1888224</v>
      </c>
      <c r="AA49" s="715" t="s">
        <v>45</v>
      </c>
      <c r="AB49" s="711" t="s">
        <v>45</v>
      </c>
      <c r="AC49" s="711" t="s">
        <v>45</v>
      </c>
      <c r="AD49" s="711" t="s">
        <v>45</v>
      </c>
      <c r="AE49" s="711" t="s">
        <v>45</v>
      </c>
      <c r="AF49" s="711" t="s">
        <v>45</v>
      </c>
      <c r="AG49" s="711" t="s">
        <v>45</v>
      </c>
      <c r="AH49" s="715" t="s">
        <v>45</v>
      </c>
      <c r="AI49" s="711" t="s">
        <v>45</v>
      </c>
      <c r="AJ49" s="715" t="s">
        <v>45</v>
      </c>
      <c r="AK49" s="711">
        <v>9023444</v>
      </c>
    </row>
    <row r="50" spans="1:37" ht="6.95" customHeight="1" x14ac:dyDescent="0.2">
      <c r="B50" s="713" t="s">
        <v>45</v>
      </c>
      <c r="C50" s="713" t="s">
        <v>45</v>
      </c>
      <c r="D50" s="713" t="s">
        <v>45</v>
      </c>
      <c r="E50" s="713" t="s">
        <v>45</v>
      </c>
      <c r="F50" s="713" t="s">
        <v>45</v>
      </c>
      <c r="G50" s="713" t="s">
        <v>45</v>
      </c>
      <c r="H50" s="713" t="s">
        <v>45</v>
      </c>
      <c r="I50" s="713" t="s">
        <v>45</v>
      </c>
      <c r="J50" s="713" t="s">
        <v>45</v>
      </c>
      <c r="K50" s="713" t="s">
        <v>45</v>
      </c>
      <c r="L50" s="713" t="s">
        <v>45</v>
      </c>
      <c r="M50" s="713" t="s">
        <v>45</v>
      </c>
      <c r="N50" s="713" t="s">
        <v>45</v>
      </c>
      <c r="O50" s="713" t="s">
        <v>45</v>
      </c>
      <c r="P50" s="713" t="s">
        <v>45</v>
      </c>
      <c r="Q50" s="713" t="s">
        <v>45</v>
      </c>
      <c r="R50" s="713" t="s">
        <v>45</v>
      </c>
      <c r="S50" s="713" t="s">
        <v>45</v>
      </c>
      <c r="T50" s="713" t="s">
        <v>45</v>
      </c>
      <c r="U50" s="709" t="s">
        <v>45</v>
      </c>
      <c r="V50" s="713" t="s">
        <v>45</v>
      </c>
      <c r="W50" s="713" t="s">
        <v>45</v>
      </c>
      <c r="X50" s="713" t="s">
        <v>45</v>
      </c>
      <c r="Y50" s="713" t="s">
        <v>45</v>
      </c>
      <c r="Z50" s="722" t="s">
        <v>45</v>
      </c>
      <c r="AA50" s="713" t="s">
        <v>45</v>
      </c>
      <c r="AB50" s="713" t="s">
        <v>45</v>
      </c>
      <c r="AC50" s="713" t="s">
        <v>45</v>
      </c>
      <c r="AD50" s="713" t="s">
        <v>45</v>
      </c>
      <c r="AE50" s="713" t="s">
        <v>45</v>
      </c>
      <c r="AF50" s="713" t="s">
        <v>45</v>
      </c>
      <c r="AG50" s="713" t="s">
        <v>45</v>
      </c>
      <c r="AH50" s="713" t="s">
        <v>45</v>
      </c>
      <c r="AI50" s="722" t="s">
        <v>45</v>
      </c>
      <c r="AJ50" s="713" t="s">
        <v>45</v>
      </c>
      <c r="AK50" s="724" t="s">
        <v>45</v>
      </c>
    </row>
    <row r="51" spans="1:37" ht="13.5" thickBot="1" x14ac:dyDescent="0.25">
      <c r="A51" s="76" t="s">
        <v>431</v>
      </c>
      <c r="B51" s="716">
        <v>1111170</v>
      </c>
      <c r="C51" s="716">
        <v>547586</v>
      </c>
      <c r="D51" s="716">
        <v>10137955</v>
      </c>
      <c r="E51" s="716">
        <v>1824853</v>
      </c>
      <c r="F51" s="716">
        <v>200504</v>
      </c>
      <c r="G51" s="716">
        <v>4441852</v>
      </c>
      <c r="H51" s="716">
        <v>1032582</v>
      </c>
      <c r="I51" s="716">
        <v>993058</v>
      </c>
      <c r="J51" s="717" t="s">
        <v>45</v>
      </c>
      <c r="K51" s="716">
        <v>20289559</v>
      </c>
      <c r="L51" s="716" t="s">
        <v>45</v>
      </c>
      <c r="M51" s="716" t="s">
        <v>45</v>
      </c>
      <c r="N51" s="716" t="s">
        <v>45</v>
      </c>
      <c r="O51" s="716" t="s">
        <v>45</v>
      </c>
      <c r="P51" s="716">
        <v>141907</v>
      </c>
      <c r="Q51" s="716" t="s">
        <v>45</v>
      </c>
      <c r="R51" s="716">
        <v>141907</v>
      </c>
      <c r="S51" s="717" t="s">
        <v>45</v>
      </c>
      <c r="T51" s="716">
        <v>141907</v>
      </c>
      <c r="U51" s="709" t="s">
        <v>431</v>
      </c>
      <c r="V51" s="716">
        <v>1529686</v>
      </c>
      <c r="W51" s="716">
        <v>64135</v>
      </c>
      <c r="X51" s="716">
        <v>137644</v>
      </c>
      <c r="Y51" s="717" t="s">
        <v>45</v>
      </c>
      <c r="Z51" s="725">
        <v>1731465</v>
      </c>
      <c r="AA51" s="717" t="s">
        <v>45</v>
      </c>
      <c r="AB51" s="716" t="s">
        <v>45</v>
      </c>
      <c r="AC51" s="716" t="s">
        <v>45</v>
      </c>
      <c r="AD51" s="716" t="s">
        <v>45</v>
      </c>
      <c r="AE51" s="716" t="s">
        <v>45</v>
      </c>
      <c r="AF51" s="716" t="s">
        <v>45</v>
      </c>
      <c r="AG51" s="716" t="s">
        <v>45</v>
      </c>
      <c r="AH51" s="717" t="s">
        <v>45</v>
      </c>
      <c r="AI51" s="725" t="s">
        <v>45</v>
      </c>
      <c r="AJ51" s="717" t="s">
        <v>45</v>
      </c>
      <c r="AK51" s="725">
        <v>22162931</v>
      </c>
    </row>
    <row r="52" spans="1:37" ht="13.5" thickTop="1" x14ac:dyDescent="0.2">
      <c r="B52" s="709" t="s">
        <v>45</v>
      </c>
      <c r="C52" s="709" t="s">
        <v>45</v>
      </c>
      <c r="D52" s="709" t="s">
        <v>45</v>
      </c>
      <c r="E52" s="709" t="s">
        <v>45</v>
      </c>
      <c r="F52" s="709" t="s">
        <v>45</v>
      </c>
      <c r="G52" s="709" t="s">
        <v>45</v>
      </c>
      <c r="H52" s="709" t="s">
        <v>45</v>
      </c>
      <c r="I52" s="709" t="s">
        <v>45</v>
      </c>
      <c r="J52" s="709" t="s">
        <v>45</v>
      </c>
      <c r="K52" s="709" t="s">
        <v>45</v>
      </c>
      <c r="L52" s="709" t="s">
        <v>45</v>
      </c>
      <c r="M52" s="709" t="s">
        <v>45</v>
      </c>
      <c r="N52" s="709" t="s">
        <v>45</v>
      </c>
      <c r="O52" s="709" t="s">
        <v>45</v>
      </c>
      <c r="P52" s="709" t="s">
        <v>45</v>
      </c>
      <c r="Q52" s="709" t="s">
        <v>45</v>
      </c>
      <c r="R52" s="709" t="s">
        <v>45</v>
      </c>
      <c r="S52" s="709" t="s">
        <v>45</v>
      </c>
      <c r="T52" s="709" t="s">
        <v>45</v>
      </c>
      <c r="U52" s="709" t="s">
        <v>45</v>
      </c>
      <c r="V52" s="709" t="s">
        <v>45</v>
      </c>
      <c r="W52" s="709" t="s">
        <v>45</v>
      </c>
      <c r="X52" s="709" t="s">
        <v>45</v>
      </c>
      <c r="Y52" s="709" t="s">
        <v>45</v>
      </c>
      <c r="Z52" s="709" t="s">
        <v>45</v>
      </c>
      <c r="AA52" s="709" t="s">
        <v>45</v>
      </c>
      <c r="AB52" s="709" t="s">
        <v>45</v>
      </c>
      <c r="AC52" s="709" t="s">
        <v>45</v>
      </c>
      <c r="AD52" s="709" t="s">
        <v>45</v>
      </c>
      <c r="AE52" s="709" t="s">
        <v>45</v>
      </c>
      <c r="AF52" s="709" t="s">
        <v>45</v>
      </c>
      <c r="AG52" s="709" t="s">
        <v>45</v>
      </c>
      <c r="AH52" s="709" t="s">
        <v>45</v>
      </c>
      <c r="AI52" s="709" t="s">
        <v>45</v>
      </c>
      <c r="AJ52" s="709" t="s">
        <v>45</v>
      </c>
      <c r="AK52" s="714" t="s">
        <v>45</v>
      </c>
    </row>
    <row r="53" spans="1:37" x14ac:dyDescent="0.2">
      <c r="AK53" s="164"/>
    </row>
    <row r="54" spans="1:37" ht="15.75" x14ac:dyDescent="0.25">
      <c r="A54" s="75" t="s">
        <v>126</v>
      </c>
      <c r="U54" s="75" t="s">
        <v>183</v>
      </c>
    </row>
    <row r="55" spans="1:37" ht="15.75" x14ac:dyDescent="0.25">
      <c r="A55" s="77"/>
      <c r="B55" s="78"/>
      <c r="C55" s="78"/>
      <c r="D55" s="78"/>
      <c r="E55" s="78"/>
      <c r="F55" s="78"/>
      <c r="G55" s="78"/>
      <c r="H55" s="78"/>
      <c r="I55" s="78"/>
      <c r="J55" s="78"/>
      <c r="K55" s="78"/>
      <c r="L55" s="78"/>
      <c r="M55" s="78"/>
      <c r="N55" s="78"/>
      <c r="O55" s="78"/>
      <c r="P55" s="78"/>
      <c r="Q55" s="78"/>
      <c r="R55" s="78"/>
      <c r="S55" s="78"/>
      <c r="T55" s="78"/>
      <c r="U55" s="77"/>
      <c r="V55" s="78"/>
      <c r="W55" s="78"/>
      <c r="X55" s="78"/>
      <c r="Y55" s="78"/>
      <c r="Z55" s="78"/>
      <c r="AA55" s="78"/>
      <c r="AB55" s="78"/>
      <c r="AC55" s="78"/>
      <c r="AD55" s="78"/>
      <c r="AE55" s="78"/>
      <c r="AF55" s="78"/>
      <c r="AG55" s="78"/>
      <c r="AH55" s="78"/>
      <c r="AI55" s="78"/>
      <c r="AJ55" s="78"/>
      <c r="AK55" s="78"/>
    </row>
    <row r="56" spans="1:37" ht="15.75" x14ac:dyDescent="0.25">
      <c r="A56" s="79"/>
      <c r="B56" s="1087" t="s">
        <v>289</v>
      </c>
      <c r="C56" s="1087"/>
      <c r="D56" s="1087"/>
      <c r="E56" s="1087"/>
      <c r="F56" s="1087"/>
      <c r="G56" s="1087"/>
      <c r="H56" s="1087"/>
      <c r="I56" s="1087"/>
      <c r="J56" s="1087"/>
      <c r="K56" s="1087"/>
      <c r="L56" s="81"/>
      <c r="M56" s="1087" t="s">
        <v>174</v>
      </c>
      <c r="N56" s="1087"/>
      <c r="O56" s="1087"/>
      <c r="P56" s="1087"/>
      <c r="Q56" s="1087"/>
      <c r="R56" s="1087"/>
      <c r="S56" s="1087"/>
      <c r="T56" s="1087"/>
      <c r="U56" s="79"/>
      <c r="V56" s="1087" t="s">
        <v>290</v>
      </c>
      <c r="W56" s="1087"/>
      <c r="X56" s="1087"/>
      <c r="Y56" s="1087"/>
      <c r="Z56" s="1087"/>
      <c r="AA56" s="81"/>
      <c r="AB56" s="1087" t="s">
        <v>348</v>
      </c>
      <c r="AC56" s="1087"/>
      <c r="AD56" s="1087"/>
      <c r="AE56" s="1087"/>
      <c r="AF56" s="1087"/>
      <c r="AG56" s="1087"/>
      <c r="AH56" s="1087"/>
      <c r="AI56" s="1087"/>
      <c r="AJ56" s="80"/>
      <c r="AK56" s="80"/>
    </row>
    <row r="57" spans="1:37" x14ac:dyDescent="0.2">
      <c r="A57" s="78"/>
      <c r="B57" s="78"/>
      <c r="C57" s="78"/>
      <c r="D57" s="78"/>
      <c r="E57" s="78"/>
      <c r="F57" s="78"/>
      <c r="G57" s="78"/>
      <c r="H57" s="78"/>
      <c r="I57" s="78"/>
      <c r="J57" s="78"/>
      <c r="K57" s="78"/>
      <c r="M57" s="78"/>
      <c r="N57" s="78"/>
      <c r="O57" s="78"/>
      <c r="P57" s="78"/>
      <c r="Q57" s="78"/>
      <c r="R57" s="78"/>
      <c r="S57" s="78"/>
      <c r="T57" s="78"/>
      <c r="U57" s="78"/>
      <c r="V57" s="78"/>
      <c r="W57" s="78"/>
      <c r="X57" s="78"/>
      <c r="Y57" s="78"/>
      <c r="Z57" s="78"/>
      <c r="AB57" s="78"/>
      <c r="AC57" s="78"/>
      <c r="AD57" s="78"/>
      <c r="AE57" s="78"/>
      <c r="AF57" s="78"/>
      <c r="AG57" s="78"/>
      <c r="AH57" s="78"/>
      <c r="AI57" s="78"/>
      <c r="AJ57" s="81"/>
      <c r="AK57" s="78"/>
    </row>
    <row r="58" spans="1:37" x14ac:dyDescent="0.2">
      <c r="B58" s="83" t="s">
        <v>291</v>
      </c>
      <c r="C58" s="83" t="s">
        <v>292</v>
      </c>
      <c r="D58" s="83" t="s">
        <v>384</v>
      </c>
      <c r="E58" s="83" t="s">
        <v>293</v>
      </c>
      <c r="F58" s="83" t="s">
        <v>294</v>
      </c>
      <c r="G58" s="83" t="s">
        <v>376</v>
      </c>
      <c r="H58" s="272" t="s">
        <v>118</v>
      </c>
      <c r="I58" s="83" t="s">
        <v>295</v>
      </c>
      <c r="J58" s="83"/>
      <c r="K58" s="83" t="s">
        <v>157</v>
      </c>
      <c r="L58" s="83"/>
      <c r="M58" s="83" t="s">
        <v>296</v>
      </c>
      <c r="N58" s="83" t="s">
        <v>295</v>
      </c>
      <c r="O58" s="83" t="s">
        <v>157</v>
      </c>
      <c r="P58" s="83" t="s">
        <v>297</v>
      </c>
      <c r="Q58" s="83" t="s">
        <v>295</v>
      </c>
      <c r="R58" s="83" t="s">
        <v>157</v>
      </c>
      <c r="S58" s="83"/>
      <c r="T58" s="83" t="s">
        <v>157</v>
      </c>
      <c r="V58" s="83" t="s">
        <v>298</v>
      </c>
      <c r="W58" s="83" t="s">
        <v>778</v>
      </c>
      <c r="X58" s="83" t="s">
        <v>779</v>
      </c>
      <c r="Y58" s="83"/>
      <c r="Z58" s="83" t="s">
        <v>157</v>
      </c>
      <c r="AA58" s="83"/>
      <c r="AB58" s="83" t="s">
        <v>291</v>
      </c>
      <c r="AC58" s="83" t="s">
        <v>292</v>
      </c>
      <c r="AD58" s="83" t="s">
        <v>384</v>
      </c>
      <c r="AE58" s="83" t="s">
        <v>376</v>
      </c>
      <c r="AF58" s="83" t="s">
        <v>298</v>
      </c>
      <c r="AG58" s="83" t="s">
        <v>295</v>
      </c>
      <c r="AH58" s="83"/>
      <c r="AI58" s="83" t="s">
        <v>157</v>
      </c>
      <c r="AJ58" s="83"/>
      <c r="AK58" s="89" t="s">
        <v>780</v>
      </c>
    </row>
    <row r="59" spans="1:37" x14ac:dyDescent="0.2">
      <c r="B59" s="83"/>
      <c r="C59" s="83" t="s">
        <v>781</v>
      </c>
      <c r="D59" s="83"/>
      <c r="E59" s="83" t="s">
        <v>782</v>
      </c>
      <c r="F59" s="83" t="s">
        <v>783</v>
      </c>
      <c r="G59" s="83"/>
      <c r="H59" s="83"/>
      <c r="I59" s="83" t="s">
        <v>786</v>
      </c>
      <c r="J59" s="83"/>
      <c r="K59" s="83"/>
      <c r="L59" s="83"/>
      <c r="M59" s="83" t="s">
        <v>787</v>
      </c>
      <c r="N59" s="83" t="s">
        <v>786</v>
      </c>
      <c r="O59" s="83"/>
      <c r="P59" s="83" t="s">
        <v>788</v>
      </c>
      <c r="Q59" s="83" t="s">
        <v>786</v>
      </c>
      <c r="R59" s="83"/>
      <c r="S59" s="83"/>
      <c r="T59" s="83" t="s">
        <v>789</v>
      </c>
      <c r="V59" s="83"/>
      <c r="W59" s="83" t="s">
        <v>790</v>
      </c>
      <c r="X59" s="83" t="s">
        <v>791</v>
      </c>
      <c r="Y59" s="83"/>
      <c r="Z59" s="83"/>
      <c r="AA59" s="83"/>
      <c r="AB59" s="83"/>
      <c r="AC59" s="83" t="s">
        <v>781</v>
      </c>
      <c r="AD59" s="83"/>
      <c r="AE59" s="83"/>
      <c r="AF59" s="83"/>
      <c r="AG59" s="83" t="s">
        <v>786</v>
      </c>
      <c r="AH59" s="83"/>
      <c r="AI59" s="83"/>
      <c r="AJ59" s="83"/>
      <c r="AK59" s="89" t="s">
        <v>792</v>
      </c>
    </row>
    <row r="60" spans="1:37" x14ac:dyDescent="0.2">
      <c r="A60" s="78"/>
      <c r="B60" s="84"/>
      <c r="C60" s="84" t="s">
        <v>793</v>
      </c>
      <c r="D60" s="84"/>
      <c r="E60" s="84" t="s">
        <v>794</v>
      </c>
      <c r="F60" s="84"/>
      <c r="G60" s="84"/>
      <c r="H60" s="84"/>
      <c r="I60" s="84" t="s">
        <v>795</v>
      </c>
      <c r="J60" s="84"/>
      <c r="K60" s="84"/>
      <c r="L60" s="84"/>
      <c r="M60" s="84"/>
      <c r="N60" s="84" t="s">
        <v>795</v>
      </c>
      <c r="O60" s="84"/>
      <c r="P60" s="84"/>
      <c r="Q60" s="84" t="s">
        <v>795</v>
      </c>
      <c r="R60" s="84"/>
      <c r="S60" s="84"/>
      <c r="T60" s="84"/>
      <c r="U60" s="78"/>
      <c r="V60" s="84"/>
      <c r="W60" s="84"/>
      <c r="X60" s="84"/>
      <c r="Y60" s="84"/>
      <c r="Z60" s="84"/>
      <c r="AA60" s="84"/>
      <c r="AB60" s="84"/>
      <c r="AC60" s="84" t="s">
        <v>793</v>
      </c>
      <c r="AD60" s="84"/>
      <c r="AE60" s="84"/>
      <c r="AF60" s="84"/>
      <c r="AG60" s="84" t="s">
        <v>795</v>
      </c>
      <c r="AH60" s="84"/>
      <c r="AI60" s="84"/>
      <c r="AJ60" s="84"/>
      <c r="AK60" s="90" t="s">
        <v>240</v>
      </c>
    </row>
    <row r="61" spans="1:37" x14ac:dyDescent="0.2">
      <c r="A61" s="85"/>
      <c r="B61" s="236" t="s">
        <v>66</v>
      </c>
      <c r="C61" s="236" t="s">
        <v>66</v>
      </c>
      <c r="D61" s="236" t="s">
        <v>66</v>
      </c>
      <c r="E61" s="236" t="s">
        <v>66</v>
      </c>
      <c r="F61" s="236" t="s">
        <v>66</v>
      </c>
      <c r="G61" s="236" t="s">
        <v>66</v>
      </c>
      <c r="H61" s="236" t="s">
        <v>66</v>
      </c>
      <c r="I61" s="236" t="s">
        <v>66</v>
      </c>
      <c r="J61" s="91"/>
      <c r="K61" s="236" t="s">
        <v>66</v>
      </c>
      <c r="L61" s="91"/>
      <c r="M61" s="236" t="s">
        <v>66</v>
      </c>
      <c r="N61" s="236" t="s">
        <v>66</v>
      </c>
      <c r="O61" s="236" t="s">
        <v>66</v>
      </c>
      <c r="P61" s="236" t="s">
        <v>66</v>
      </c>
      <c r="Q61" s="236" t="s">
        <v>66</v>
      </c>
      <c r="R61" s="236" t="s">
        <v>66</v>
      </c>
      <c r="S61" s="91"/>
      <c r="T61" s="236" t="s">
        <v>66</v>
      </c>
      <c r="U61" s="85"/>
      <c r="V61" s="236" t="s">
        <v>66</v>
      </c>
      <c r="W61" s="236" t="s">
        <v>66</v>
      </c>
      <c r="X61" s="236" t="s">
        <v>66</v>
      </c>
      <c r="Y61" s="91"/>
      <c r="Z61" s="236" t="s">
        <v>66</v>
      </c>
      <c r="AA61" s="91"/>
      <c r="AB61" s="236" t="s">
        <v>66</v>
      </c>
      <c r="AC61" s="236" t="s">
        <v>66</v>
      </c>
      <c r="AD61" s="236" t="s">
        <v>66</v>
      </c>
      <c r="AE61" s="236" t="s">
        <v>66</v>
      </c>
      <c r="AF61" s="236" t="s">
        <v>66</v>
      </c>
      <c r="AG61" s="236" t="s">
        <v>66</v>
      </c>
      <c r="AH61" s="91"/>
      <c r="AI61" s="236" t="s">
        <v>66</v>
      </c>
      <c r="AJ61" s="91"/>
      <c r="AK61" s="236" t="s">
        <v>66</v>
      </c>
    </row>
    <row r="63" spans="1:37" x14ac:dyDescent="0.2">
      <c r="A63" s="76" t="s">
        <v>437</v>
      </c>
      <c r="B63" s="357" t="s">
        <v>45</v>
      </c>
      <c r="C63" s="357">
        <v>0.05</v>
      </c>
      <c r="D63" s="357">
        <v>0.02</v>
      </c>
      <c r="E63" s="353"/>
      <c r="F63" s="357">
        <v>0.05</v>
      </c>
      <c r="G63" s="357">
        <v>0.05</v>
      </c>
      <c r="H63" s="357">
        <v>2.5000000000000001E-2</v>
      </c>
      <c r="I63" s="354" t="s">
        <v>45</v>
      </c>
      <c r="J63" s="307"/>
      <c r="K63" s="307"/>
      <c r="L63" s="307"/>
      <c r="M63" s="357">
        <v>0.05</v>
      </c>
      <c r="N63" s="354" t="s">
        <v>45</v>
      </c>
      <c r="O63" s="307"/>
      <c r="P63" s="357">
        <v>0.1</v>
      </c>
      <c r="Q63" s="354" t="s">
        <v>45</v>
      </c>
      <c r="R63" s="307"/>
      <c r="S63" s="307"/>
      <c r="T63" s="307"/>
      <c r="U63" s="307" t="s">
        <v>437</v>
      </c>
      <c r="V63" s="358">
        <v>0.1</v>
      </c>
      <c r="W63" s="357">
        <v>0.2</v>
      </c>
      <c r="X63" s="357">
        <v>0.2</v>
      </c>
      <c r="Y63" s="307"/>
      <c r="Z63" s="307"/>
      <c r="AA63" s="307"/>
      <c r="AB63" s="357"/>
      <c r="AC63" s="357"/>
      <c r="AD63" s="357" t="s">
        <v>45</v>
      </c>
      <c r="AE63" s="357" t="s">
        <v>45</v>
      </c>
      <c r="AF63" s="357" t="s">
        <v>45</v>
      </c>
      <c r="AG63" s="354"/>
      <c r="AH63" s="354"/>
      <c r="AI63" s="307"/>
      <c r="AJ63" s="354"/>
      <c r="AK63" s="307"/>
    </row>
    <row r="64" spans="1:37" x14ac:dyDescent="0.2">
      <c r="T64" s="709" t="s">
        <v>45</v>
      </c>
    </row>
    <row r="65" spans="1:37" x14ac:dyDescent="0.2">
      <c r="B65" s="709" t="s">
        <v>45</v>
      </c>
      <c r="C65" s="709" t="s">
        <v>45</v>
      </c>
      <c r="D65" s="709" t="s">
        <v>45</v>
      </c>
      <c r="E65" s="709" t="s">
        <v>45</v>
      </c>
      <c r="F65" s="709" t="s">
        <v>45</v>
      </c>
      <c r="G65" s="709" t="s">
        <v>45</v>
      </c>
      <c r="H65" s="709" t="s">
        <v>45</v>
      </c>
      <c r="I65" s="709" t="s">
        <v>45</v>
      </c>
      <c r="J65" s="709" t="s">
        <v>45</v>
      </c>
      <c r="K65" s="709" t="s">
        <v>45</v>
      </c>
      <c r="L65" s="709" t="s">
        <v>45</v>
      </c>
      <c r="M65" s="709" t="s">
        <v>45</v>
      </c>
      <c r="N65" s="709" t="s">
        <v>45</v>
      </c>
      <c r="O65" s="709" t="s">
        <v>45</v>
      </c>
      <c r="P65" s="709" t="s">
        <v>45</v>
      </c>
      <c r="Q65" s="709" t="s">
        <v>45</v>
      </c>
      <c r="R65" s="709" t="s">
        <v>45</v>
      </c>
      <c r="S65" s="709" t="s">
        <v>45</v>
      </c>
      <c r="T65" s="709" t="s">
        <v>45</v>
      </c>
      <c r="U65" s="709" t="s">
        <v>45</v>
      </c>
      <c r="V65" s="709" t="s">
        <v>45</v>
      </c>
      <c r="W65" s="709" t="s">
        <v>45</v>
      </c>
      <c r="X65" s="709" t="s">
        <v>45</v>
      </c>
      <c r="Y65" s="709" t="s">
        <v>45</v>
      </c>
      <c r="Z65" s="709" t="s">
        <v>45</v>
      </c>
      <c r="AA65" s="709" t="s">
        <v>45</v>
      </c>
      <c r="AB65" s="709" t="s">
        <v>45</v>
      </c>
      <c r="AC65" s="709" t="s">
        <v>45</v>
      </c>
      <c r="AD65" s="709" t="s">
        <v>45</v>
      </c>
      <c r="AE65" s="709" t="s">
        <v>45</v>
      </c>
      <c r="AF65" s="709" t="s">
        <v>45</v>
      </c>
      <c r="AG65" s="709" t="s">
        <v>45</v>
      </c>
      <c r="AH65" s="709" t="s">
        <v>45</v>
      </c>
      <c r="AI65" s="709" t="s">
        <v>45</v>
      </c>
      <c r="AJ65" s="709" t="s">
        <v>45</v>
      </c>
      <c r="AK65" s="709" t="s">
        <v>45</v>
      </c>
    </row>
    <row r="66" spans="1:37" x14ac:dyDescent="0.2">
      <c r="A66" s="86" t="s">
        <v>504</v>
      </c>
      <c r="B66" s="709" t="s">
        <v>45</v>
      </c>
      <c r="C66" s="709" t="s">
        <v>45</v>
      </c>
      <c r="D66" s="709" t="s">
        <v>45</v>
      </c>
      <c r="E66" s="709" t="s">
        <v>45</v>
      </c>
      <c r="F66" s="709" t="s">
        <v>45</v>
      </c>
      <c r="G66" s="709" t="s">
        <v>45</v>
      </c>
      <c r="H66" s="709" t="s">
        <v>45</v>
      </c>
      <c r="I66" s="709" t="s">
        <v>45</v>
      </c>
      <c r="J66" s="709" t="s">
        <v>45</v>
      </c>
      <c r="K66" s="709" t="s">
        <v>45</v>
      </c>
      <c r="L66" s="709" t="s">
        <v>45</v>
      </c>
      <c r="M66" s="709" t="s">
        <v>45</v>
      </c>
      <c r="N66" s="709" t="s">
        <v>45</v>
      </c>
      <c r="O66" s="709" t="s">
        <v>45</v>
      </c>
      <c r="P66" s="709" t="s">
        <v>45</v>
      </c>
      <c r="Q66" s="709" t="s">
        <v>45</v>
      </c>
      <c r="R66" s="709" t="s">
        <v>45</v>
      </c>
      <c r="S66" s="709" t="s">
        <v>45</v>
      </c>
      <c r="T66" s="709" t="s">
        <v>45</v>
      </c>
      <c r="U66" s="721" t="s">
        <v>504</v>
      </c>
      <c r="V66" s="709" t="s">
        <v>45</v>
      </c>
      <c r="W66" s="709" t="s">
        <v>45</v>
      </c>
      <c r="X66" s="709" t="s">
        <v>45</v>
      </c>
      <c r="Y66" s="709" t="s">
        <v>45</v>
      </c>
      <c r="Z66" s="709" t="s">
        <v>45</v>
      </c>
      <c r="AA66" s="709" t="s">
        <v>45</v>
      </c>
      <c r="AB66" s="709" t="s">
        <v>45</v>
      </c>
      <c r="AC66" s="709" t="s">
        <v>45</v>
      </c>
      <c r="AD66" s="709" t="s">
        <v>45</v>
      </c>
      <c r="AE66" s="709" t="s">
        <v>45</v>
      </c>
      <c r="AF66" s="709" t="s">
        <v>45</v>
      </c>
      <c r="AG66" s="709" t="s">
        <v>45</v>
      </c>
      <c r="AH66" s="709" t="s">
        <v>45</v>
      </c>
      <c r="AI66" s="709" t="s">
        <v>45</v>
      </c>
      <c r="AJ66" s="709" t="s">
        <v>45</v>
      </c>
      <c r="AK66" s="709" t="s">
        <v>45</v>
      </c>
    </row>
    <row r="67" spans="1:37" x14ac:dyDescent="0.2">
      <c r="B67" s="709" t="s">
        <v>45</v>
      </c>
      <c r="C67" s="709" t="s">
        <v>45</v>
      </c>
      <c r="D67" s="709" t="s">
        <v>45</v>
      </c>
      <c r="E67" s="709" t="s">
        <v>45</v>
      </c>
      <c r="F67" s="709" t="s">
        <v>45</v>
      </c>
      <c r="G67" s="709" t="s">
        <v>45</v>
      </c>
      <c r="H67" s="709" t="s">
        <v>45</v>
      </c>
      <c r="I67" s="709" t="s">
        <v>45</v>
      </c>
      <c r="J67" s="709" t="s">
        <v>45</v>
      </c>
      <c r="K67" s="709" t="s">
        <v>45</v>
      </c>
      <c r="L67" s="709" t="s">
        <v>45</v>
      </c>
      <c r="M67" s="709" t="s">
        <v>45</v>
      </c>
      <c r="N67" s="709" t="s">
        <v>45</v>
      </c>
      <c r="O67" s="709" t="s">
        <v>45</v>
      </c>
      <c r="P67" s="709" t="s">
        <v>45</v>
      </c>
      <c r="Q67" s="709" t="s">
        <v>45</v>
      </c>
      <c r="R67" s="709" t="s">
        <v>45</v>
      </c>
      <c r="S67" s="709" t="s">
        <v>45</v>
      </c>
      <c r="T67" s="709" t="s">
        <v>45</v>
      </c>
      <c r="U67" s="709" t="s">
        <v>45</v>
      </c>
      <c r="V67" s="709" t="s">
        <v>45</v>
      </c>
      <c r="W67" s="709" t="s">
        <v>45</v>
      </c>
      <c r="X67" s="709" t="s">
        <v>45</v>
      </c>
      <c r="Y67" s="709" t="s">
        <v>45</v>
      </c>
      <c r="Z67" s="709" t="s">
        <v>45</v>
      </c>
      <c r="AA67" s="709" t="s">
        <v>45</v>
      </c>
      <c r="AB67" s="709" t="s">
        <v>45</v>
      </c>
      <c r="AC67" s="709" t="s">
        <v>45</v>
      </c>
      <c r="AD67" s="709" t="s">
        <v>45</v>
      </c>
      <c r="AE67" s="709" t="s">
        <v>45</v>
      </c>
      <c r="AF67" s="709" t="s">
        <v>45</v>
      </c>
      <c r="AG67" s="709" t="s">
        <v>45</v>
      </c>
      <c r="AH67" s="709" t="s">
        <v>45</v>
      </c>
      <c r="AI67" s="709" t="s">
        <v>45</v>
      </c>
      <c r="AJ67" s="709" t="s">
        <v>45</v>
      </c>
      <c r="AK67" s="709" t="s">
        <v>45</v>
      </c>
    </row>
    <row r="68" spans="1:37" x14ac:dyDescent="0.2">
      <c r="A68" s="76" t="s">
        <v>429</v>
      </c>
      <c r="B68" s="710">
        <v>178836</v>
      </c>
      <c r="C68" s="710" t="s">
        <v>45</v>
      </c>
      <c r="D68" s="710">
        <v>3865029</v>
      </c>
      <c r="E68" s="710" t="s">
        <v>45</v>
      </c>
      <c r="F68" s="710">
        <v>773037</v>
      </c>
      <c r="G68" s="710">
        <v>2311798</v>
      </c>
      <c r="H68" s="710" t="s">
        <v>45</v>
      </c>
      <c r="I68" s="710" t="s">
        <v>45</v>
      </c>
      <c r="J68" s="709" t="s">
        <v>45</v>
      </c>
      <c r="K68" s="711">
        <v>7128701</v>
      </c>
      <c r="L68" s="709" t="s">
        <v>45</v>
      </c>
      <c r="M68" s="715" t="s">
        <v>45</v>
      </c>
      <c r="N68" s="715" t="s">
        <v>45</v>
      </c>
      <c r="O68" s="711" t="s">
        <v>45</v>
      </c>
      <c r="P68" s="715" t="s">
        <v>45</v>
      </c>
      <c r="Q68" s="715" t="s">
        <v>45</v>
      </c>
      <c r="R68" s="711" t="s">
        <v>45</v>
      </c>
      <c r="S68" s="709" t="s">
        <v>45</v>
      </c>
      <c r="T68" s="711" t="s">
        <v>45</v>
      </c>
      <c r="U68" s="709" t="s">
        <v>429</v>
      </c>
      <c r="V68" s="710">
        <v>813152</v>
      </c>
      <c r="W68" s="710" t="s">
        <v>45</v>
      </c>
      <c r="X68" s="710">
        <v>7522</v>
      </c>
      <c r="Y68" s="709" t="s">
        <v>45</v>
      </c>
      <c r="Z68" s="711">
        <v>820674</v>
      </c>
      <c r="AA68" s="709" t="s">
        <v>45</v>
      </c>
      <c r="AB68" s="710" t="s">
        <v>45</v>
      </c>
      <c r="AC68" s="710" t="s">
        <v>45</v>
      </c>
      <c r="AD68" s="710" t="s">
        <v>45</v>
      </c>
      <c r="AE68" s="710" t="s">
        <v>45</v>
      </c>
      <c r="AF68" s="710" t="s">
        <v>45</v>
      </c>
      <c r="AG68" s="710" t="s">
        <v>45</v>
      </c>
      <c r="AH68" s="715" t="s">
        <v>45</v>
      </c>
      <c r="AI68" s="711" t="s">
        <v>45</v>
      </c>
      <c r="AJ68" s="715" t="s">
        <v>45</v>
      </c>
      <c r="AK68" s="711">
        <v>7949375</v>
      </c>
    </row>
    <row r="69" spans="1:37" x14ac:dyDescent="0.2">
      <c r="B69" s="712" t="s">
        <v>45</v>
      </c>
      <c r="C69" s="712" t="s">
        <v>45</v>
      </c>
      <c r="D69" s="712" t="s">
        <v>45</v>
      </c>
      <c r="E69" s="712" t="s">
        <v>45</v>
      </c>
      <c r="F69" s="712" t="s">
        <v>45</v>
      </c>
      <c r="G69" s="712" t="s">
        <v>45</v>
      </c>
      <c r="H69" s="712" t="s">
        <v>45</v>
      </c>
      <c r="I69" s="712" t="s">
        <v>45</v>
      </c>
      <c r="J69" s="709" t="s">
        <v>45</v>
      </c>
      <c r="K69" s="709" t="s">
        <v>45</v>
      </c>
      <c r="L69" s="709" t="s">
        <v>45</v>
      </c>
      <c r="M69" s="709" t="s">
        <v>45</v>
      </c>
      <c r="N69" s="709" t="s">
        <v>45</v>
      </c>
      <c r="O69" s="709" t="s">
        <v>45</v>
      </c>
      <c r="P69" s="709" t="s">
        <v>45</v>
      </c>
      <c r="Q69" s="709" t="s">
        <v>45</v>
      </c>
      <c r="R69" s="709" t="s">
        <v>45</v>
      </c>
      <c r="S69" s="709" t="s">
        <v>45</v>
      </c>
      <c r="T69" s="709" t="s">
        <v>45</v>
      </c>
      <c r="U69" s="709" t="s">
        <v>45</v>
      </c>
      <c r="V69" s="712" t="s">
        <v>45</v>
      </c>
      <c r="W69" s="712" t="s">
        <v>45</v>
      </c>
      <c r="X69" s="712" t="s">
        <v>45</v>
      </c>
      <c r="Y69" s="709" t="s">
        <v>45</v>
      </c>
      <c r="Z69" s="714" t="s">
        <v>45</v>
      </c>
      <c r="AA69" s="709" t="s">
        <v>45</v>
      </c>
      <c r="AB69" s="712" t="s">
        <v>45</v>
      </c>
      <c r="AC69" s="712" t="s">
        <v>45</v>
      </c>
      <c r="AD69" s="712" t="s">
        <v>45</v>
      </c>
      <c r="AE69" s="712" t="s">
        <v>45</v>
      </c>
      <c r="AF69" s="712" t="s">
        <v>45</v>
      </c>
      <c r="AG69" s="712" t="s">
        <v>45</v>
      </c>
      <c r="AH69" s="709" t="s">
        <v>45</v>
      </c>
      <c r="AI69" s="714" t="s">
        <v>45</v>
      </c>
      <c r="AJ69" s="709" t="s">
        <v>45</v>
      </c>
      <c r="AK69" s="714" t="s">
        <v>45</v>
      </c>
    </row>
    <row r="70" spans="1:37" x14ac:dyDescent="0.2">
      <c r="A70" s="76" t="s">
        <v>396</v>
      </c>
      <c r="B70" s="710" t="s">
        <v>45</v>
      </c>
      <c r="C70" s="710" t="s">
        <v>45</v>
      </c>
      <c r="D70" s="710">
        <v>2727508</v>
      </c>
      <c r="E70" s="710" t="s">
        <v>45</v>
      </c>
      <c r="F70" s="710">
        <v>348419</v>
      </c>
      <c r="G70" s="710">
        <v>1218366</v>
      </c>
      <c r="H70" s="710" t="s">
        <v>45</v>
      </c>
      <c r="I70" s="710" t="s">
        <v>45</v>
      </c>
      <c r="J70" s="709" t="s">
        <v>45</v>
      </c>
      <c r="K70" s="711">
        <v>4294293</v>
      </c>
      <c r="L70" s="709" t="s">
        <v>45</v>
      </c>
      <c r="M70" s="710" t="s">
        <v>45</v>
      </c>
      <c r="N70" s="710" t="s">
        <v>45</v>
      </c>
      <c r="O70" s="711" t="s">
        <v>45</v>
      </c>
      <c r="P70" s="710" t="s">
        <v>45</v>
      </c>
      <c r="Q70" s="710" t="s">
        <v>45</v>
      </c>
      <c r="R70" s="711" t="s">
        <v>45</v>
      </c>
      <c r="S70" s="709" t="s">
        <v>45</v>
      </c>
      <c r="T70" s="711" t="s">
        <v>45</v>
      </c>
      <c r="U70" s="709" t="s">
        <v>396</v>
      </c>
      <c r="V70" s="710">
        <v>477419</v>
      </c>
      <c r="W70" s="710" t="s">
        <v>45</v>
      </c>
      <c r="X70" s="710">
        <v>1176</v>
      </c>
      <c r="Y70" s="709" t="s">
        <v>45</v>
      </c>
      <c r="Z70" s="711">
        <v>478595</v>
      </c>
      <c r="AA70" s="709" t="s">
        <v>45</v>
      </c>
      <c r="AB70" s="710" t="s">
        <v>45</v>
      </c>
      <c r="AC70" s="710" t="s">
        <v>45</v>
      </c>
      <c r="AD70" s="710" t="s">
        <v>45</v>
      </c>
      <c r="AE70" s="710" t="s">
        <v>45</v>
      </c>
      <c r="AF70" s="710" t="s">
        <v>45</v>
      </c>
      <c r="AG70" s="710" t="s">
        <v>45</v>
      </c>
      <c r="AH70" s="715" t="s">
        <v>45</v>
      </c>
      <c r="AI70" s="711" t="s">
        <v>45</v>
      </c>
      <c r="AJ70" s="715" t="s">
        <v>45</v>
      </c>
      <c r="AK70" s="711">
        <v>4772888</v>
      </c>
    </row>
    <row r="71" spans="1:37" x14ac:dyDescent="0.2">
      <c r="B71" s="718" t="s">
        <v>45</v>
      </c>
      <c r="C71" s="718" t="s">
        <v>45</v>
      </c>
      <c r="D71" s="718" t="s">
        <v>45</v>
      </c>
      <c r="E71" s="718" t="s">
        <v>45</v>
      </c>
      <c r="F71" s="718" t="s">
        <v>45</v>
      </c>
      <c r="G71" s="718" t="s">
        <v>45</v>
      </c>
      <c r="H71" s="718" t="s">
        <v>45</v>
      </c>
      <c r="I71" s="718" t="s">
        <v>45</v>
      </c>
      <c r="J71" s="713" t="s">
        <v>45</v>
      </c>
      <c r="K71" s="713" t="s">
        <v>45</v>
      </c>
      <c r="L71" s="713" t="s">
        <v>45</v>
      </c>
      <c r="M71" s="713" t="s">
        <v>45</v>
      </c>
      <c r="N71" s="713" t="s">
        <v>45</v>
      </c>
      <c r="O71" s="713" t="s">
        <v>45</v>
      </c>
      <c r="P71" s="713" t="s">
        <v>45</v>
      </c>
      <c r="Q71" s="713" t="s">
        <v>45</v>
      </c>
      <c r="R71" s="713" t="s">
        <v>45</v>
      </c>
      <c r="S71" s="713" t="s">
        <v>45</v>
      </c>
      <c r="T71" s="713" t="s">
        <v>45</v>
      </c>
      <c r="U71" s="709" t="s">
        <v>45</v>
      </c>
      <c r="V71" s="713" t="s">
        <v>45</v>
      </c>
      <c r="W71" s="713" t="s">
        <v>45</v>
      </c>
      <c r="X71" s="713" t="s">
        <v>45</v>
      </c>
      <c r="Y71" s="713" t="s">
        <v>45</v>
      </c>
      <c r="Z71" s="722" t="s">
        <v>45</v>
      </c>
      <c r="AA71" s="713" t="s">
        <v>45</v>
      </c>
      <c r="AB71" s="713" t="s">
        <v>45</v>
      </c>
      <c r="AC71" s="713" t="s">
        <v>45</v>
      </c>
      <c r="AD71" s="713" t="s">
        <v>45</v>
      </c>
      <c r="AE71" s="713" t="s">
        <v>45</v>
      </c>
      <c r="AF71" s="713" t="s">
        <v>45</v>
      </c>
      <c r="AG71" s="713" t="s">
        <v>45</v>
      </c>
      <c r="AH71" s="713" t="s">
        <v>45</v>
      </c>
      <c r="AI71" s="722" t="s">
        <v>45</v>
      </c>
      <c r="AJ71" s="713" t="s">
        <v>45</v>
      </c>
      <c r="AK71" s="722" t="s">
        <v>45</v>
      </c>
    </row>
    <row r="72" spans="1:37" x14ac:dyDescent="0.2">
      <c r="A72" s="76" t="s">
        <v>431</v>
      </c>
      <c r="B72" s="714">
        <v>178836</v>
      </c>
      <c r="C72" s="714" t="s">
        <v>45</v>
      </c>
      <c r="D72" s="714">
        <v>1137521</v>
      </c>
      <c r="E72" s="714" t="s">
        <v>45</v>
      </c>
      <c r="F72" s="714">
        <v>424618</v>
      </c>
      <c r="G72" s="714">
        <v>1093432</v>
      </c>
      <c r="H72" s="714" t="s">
        <v>45</v>
      </c>
      <c r="I72" s="714" t="s">
        <v>45</v>
      </c>
      <c r="J72" s="709" t="s">
        <v>45</v>
      </c>
      <c r="K72" s="714">
        <v>2834408</v>
      </c>
      <c r="L72" s="709" t="s">
        <v>45</v>
      </c>
      <c r="M72" s="714" t="s">
        <v>45</v>
      </c>
      <c r="N72" s="714" t="s">
        <v>45</v>
      </c>
      <c r="O72" s="714" t="s">
        <v>45</v>
      </c>
      <c r="P72" s="714" t="s">
        <v>45</v>
      </c>
      <c r="Q72" s="714" t="s">
        <v>45</v>
      </c>
      <c r="R72" s="714" t="s">
        <v>45</v>
      </c>
      <c r="S72" s="709" t="s">
        <v>45</v>
      </c>
      <c r="T72" s="714" t="s">
        <v>45</v>
      </c>
      <c r="U72" s="709" t="s">
        <v>431</v>
      </c>
      <c r="V72" s="714">
        <v>335733</v>
      </c>
      <c r="W72" s="714" t="s">
        <v>45</v>
      </c>
      <c r="X72" s="714">
        <v>6346</v>
      </c>
      <c r="Y72" s="709" t="s">
        <v>45</v>
      </c>
      <c r="Z72" s="711">
        <v>342079</v>
      </c>
      <c r="AA72" s="709" t="s">
        <v>45</v>
      </c>
      <c r="AB72" s="714" t="s">
        <v>45</v>
      </c>
      <c r="AC72" s="714" t="s">
        <v>45</v>
      </c>
      <c r="AD72" s="714" t="s">
        <v>45</v>
      </c>
      <c r="AE72" s="714" t="s">
        <v>45</v>
      </c>
      <c r="AF72" s="714" t="s">
        <v>45</v>
      </c>
      <c r="AG72" s="714" t="s">
        <v>45</v>
      </c>
      <c r="AH72" s="709" t="s">
        <v>45</v>
      </c>
      <c r="AI72" s="711" t="s">
        <v>45</v>
      </c>
      <c r="AJ72" s="709" t="s">
        <v>45</v>
      </c>
      <c r="AK72" s="711">
        <v>3176487</v>
      </c>
    </row>
    <row r="73" spans="1:37" x14ac:dyDescent="0.2">
      <c r="B73" s="709" t="s">
        <v>45</v>
      </c>
      <c r="C73" s="709" t="s">
        <v>45</v>
      </c>
      <c r="D73" s="709" t="s">
        <v>45</v>
      </c>
      <c r="E73" s="709" t="s">
        <v>45</v>
      </c>
      <c r="F73" s="709" t="s">
        <v>45</v>
      </c>
      <c r="G73" s="709" t="s">
        <v>45</v>
      </c>
      <c r="H73" s="709" t="s">
        <v>45</v>
      </c>
      <c r="I73" s="709" t="s">
        <v>45</v>
      </c>
      <c r="J73" s="709" t="s">
        <v>45</v>
      </c>
      <c r="K73" s="709" t="s">
        <v>45</v>
      </c>
      <c r="L73" s="709" t="s">
        <v>45</v>
      </c>
      <c r="M73" s="714" t="s">
        <v>45</v>
      </c>
      <c r="N73" s="709" t="s">
        <v>45</v>
      </c>
      <c r="O73" s="709" t="s">
        <v>45</v>
      </c>
      <c r="P73" s="709" t="s">
        <v>45</v>
      </c>
      <c r="Q73" s="709" t="s">
        <v>45</v>
      </c>
      <c r="R73" s="709" t="s">
        <v>45</v>
      </c>
      <c r="S73" s="709" t="s">
        <v>45</v>
      </c>
      <c r="T73" s="709" t="s">
        <v>45</v>
      </c>
      <c r="U73" s="709" t="s">
        <v>45</v>
      </c>
      <c r="V73" s="709" t="s">
        <v>45</v>
      </c>
      <c r="W73" s="709" t="s">
        <v>45</v>
      </c>
      <c r="X73" s="709" t="s">
        <v>45</v>
      </c>
      <c r="Y73" s="709" t="s">
        <v>45</v>
      </c>
      <c r="Z73" s="709" t="s">
        <v>45</v>
      </c>
      <c r="AA73" s="709" t="s">
        <v>45</v>
      </c>
      <c r="AB73" s="709" t="s">
        <v>45</v>
      </c>
      <c r="AC73" s="709" t="s">
        <v>45</v>
      </c>
      <c r="AD73" s="709" t="s">
        <v>45</v>
      </c>
      <c r="AE73" s="709" t="s">
        <v>45</v>
      </c>
      <c r="AF73" s="709" t="s">
        <v>45</v>
      </c>
      <c r="AG73" s="709" t="s">
        <v>45</v>
      </c>
      <c r="AH73" s="709" t="s">
        <v>45</v>
      </c>
      <c r="AI73" s="709" t="s">
        <v>45</v>
      </c>
      <c r="AJ73" s="709" t="s">
        <v>45</v>
      </c>
      <c r="AK73" s="709" t="s">
        <v>45</v>
      </c>
    </row>
    <row r="74" spans="1:37" x14ac:dyDescent="0.2">
      <c r="B74" s="720" t="s">
        <v>45</v>
      </c>
      <c r="C74" s="720" t="s">
        <v>45</v>
      </c>
      <c r="D74" s="720" t="s">
        <v>45</v>
      </c>
      <c r="E74" s="720" t="s">
        <v>45</v>
      </c>
      <c r="F74" s="720" t="s">
        <v>45</v>
      </c>
      <c r="G74" s="720" t="s">
        <v>45</v>
      </c>
      <c r="H74" s="720" t="s">
        <v>45</v>
      </c>
      <c r="I74" s="709" t="s">
        <v>45</v>
      </c>
      <c r="J74" s="709" t="s">
        <v>45</v>
      </c>
      <c r="K74" s="709" t="s">
        <v>45</v>
      </c>
      <c r="L74" s="709" t="s">
        <v>45</v>
      </c>
      <c r="M74" s="709" t="s">
        <v>45</v>
      </c>
      <c r="N74" s="709" t="s">
        <v>45</v>
      </c>
      <c r="O74" s="709" t="s">
        <v>45</v>
      </c>
      <c r="P74" s="709" t="s">
        <v>45</v>
      </c>
      <c r="Q74" s="709" t="s">
        <v>45</v>
      </c>
      <c r="R74" s="709" t="s">
        <v>45</v>
      </c>
      <c r="S74" s="709" t="s">
        <v>45</v>
      </c>
      <c r="T74" s="709" t="s">
        <v>45</v>
      </c>
      <c r="U74" s="709" t="s">
        <v>45</v>
      </c>
      <c r="V74" s="709" t="s">
        <v>45</v>
      </c>
      <c r="W74" s="709" t="s">
        <v>45</v>
      </c>
      <c r="X74" s="709" t="s">
        <v>45</v>
      </c>
      <c r="Y74" s="709" t="s">
        <v>45</v>
      </c>
      <c r="Z74" s="709" t="s">
        <v>45</v>
      </c>
      <c r="AA74" s="709" t="s">
        <v>45</v>
      </c>
      <c r="AB74" s="709" t="s">
        <v>45</v>
      </c>
      <c r="AC74" s="709" t="s">
        <v>45</v>
      </c>
      <c r="AD74" s="709" t="s">
        <v>45</v>
      </c>
      <c r="AE74" s="709" t="s">
        <v>45</v>
      </c>
      <c r="AF74" s="709" t="s">
        <v>45</v>
      </c>
      <c r="AG74" s="709" t="s">
        <v>45</v>
      </c>
      <c r="AH74" s="709" t="s">
        <v>45</v>
      </c>
      <c r="AI74" s="709" t="s">
        <v>45</v>
      </c>
      <c r="AJ74" s="709" t="s">
        <v>45</v>
      </c>
      <c r="AK74" s="709" t="s">
        <v>45</v>
      </c>
    </row>
    <row r="75" spans="1:37" x14ac:dyDescent="0.2">
      <c r="A75" s="86" t="s">
        <v>148</v>
      </c>
      <c r="B75" s="709" t="s">
        <v>45</v>
      </c>
      <c r="C75" s="709" t="s">
        <v>45</v>
      </c>
      <c r="D75" s="709" t="s">
        <v>45</v>
      </c>
      <c r="E75" s="709" t="s">
        <v>45</v>
      </c>
      <c r="F75" s="709" t="s">
        <v>45</v>
      </c>
      <c r="G75" s="709" t="s">
        <v>45</v>
      </c>
      <c r="H75" s="709" t="s">
        <v>45</v>
      </c>
      <c r="I75" s="709" t="s">
        <v>45</v>
      </c>
      <c r="J75" s="709" t="s">
        <v>45</v>
      </c>
      <c r="K75" s="709" t="s">
        <v>45</v>
      </c>
      <c r="L75" s="709" t="s">
        <v>45</v>
      </c>
      <c r="M75" s="709" t="s">
        <v>45</v>
      </c>
      <c r="N75" s="709" t="s">
        <v>45</v>
      </c>
      <c r="O75" s="709" t="s">
        <v>45</v>
      </c>
      <c r="P75" s="709" t="s">
        <v>45</v>
      </c>
      <c r="Q75" s="709" t="s">
        <v>45</v>
      </c>
      <c r="R75" s="709" t="s">
        <v>45</v>
      </c>
      <c r="S75" s="709" t="s">
        <v>45</v>
      </c>
      <c r="T75" s="709" t="s">
        <v>45</v>
      </c>
      <c r="U75" s="721" t="s">
        <v>148</v>
      </c>
      <c r="V75" s="709" t="s">
        <v>45</v>
      </c>
      <c r="W75" s="709" t="s">
        <v>45</v>
      </c>
      <c r="X75" s="709" t="s">
        <v>45</v>
      </c>
      <c r="Y75" s="709" t="s">
        <v>45</v>
      </c>
      <c r="Z75" s="709" t="s">
        <v>45</v>
      </c>
      <c r="AA75" s="709" t="s">
        <v>45</v>
      </c>
      <c r="AB75" s="709" t="s">
        <v>45</v>
      </c>
      <c r="AC75" s="709" t="s">
        <v>45</v>
      </c>
      <c r="AD75" s="709" t="s">
        <v>45</v>
      </c>
      <c r="AE75" s="709" t="s">
        <v>45</v>
      </c>
      <c r="AF75" s="709" t="s">
        <v>45</v>
      </c>
      <c r="AG75" s="709" t="s">
        <v>45</v>
      </c>
      <c r="AH75" s="709" t="s">
        <v>45</v>
      </c>
      <c r="AI75" s="709" t="s">
        <v>45</v>
      </c>
      <c r="AJ75" s="709" t="s">
        <v>45</v>
      </c>
      <c r="AK75" s="709" t="s">
        <v>45</v>
      </c>
    </row>
    <row r="76" spans="1:37" x14ac:dyDescent="0.2">
      <c r="B76" s="709" t="s">
        <v>45</v>
      </c>
      <c r="C76" s="709" t="s">
        <v>45</v>
      </c>
      <c r="D76" s="709" t="s">
        <v>45</v>
      </c>
      <c r="E76" s="709" t="s">
        <v>45</v>
      </c>
      <c r="F76" s="709" t="s">
        <v>45</v>
      </c>
      <c r="G76" s="709" t="s">
        <v>45</v>
      </c>
      <c r="H76" s="709" t="s">
        <v>45</v>
      </c>
      <c r="I76" s="709" t="s">
        <v>45</v>
      </c>
      <c r="J76" s="709" t="s">
        <v>45</v>
      </c>
      <c r="K76" s="709" t="s">
        <v>45</v>
      </c>
      <c r="L76" s="709" t="s">
        <v>45</v>
      </c>
      <c r="M76" s="709" t="s">
        <v>45</v>
      </c>
      <c r="N76" s="709" t="s">
        <v>45</v>
      </c>
      <c r="O76" s="709" t="s">
        <v>45</v>
      </c>
      <c r="P76" s="709" t="s">
        <v>45</v>
      </c>
      <c r="Q76" s="709" t="s">
        <v>45</v>
      </c>
      <c r="R76" s="709" t="s">
        <v>45</v>
      </c>
      <c r="S76" s="709" t="s">
        <v>45</v>
      </c>
      <c r="T76" s="709" t="s">
        <v>45</v>
      </c>
      <c r="U76" s="709" t="s">
        <v>45</v>
      </c>
      <c r="V76" s="709" t="s">
        <v>45</v>
      </c>
      <c r="W76" s="709" t="s">
        <v>45</v>
      </c>
      <c r="X76" s="709" t="s">
        <v>45</v>
      </c>
      <c r="Y76" s="709" t="s">
        <v>45</v>
      </c>
      <c r="Z76" s="709" t="s">
        <v>45</v>
      </c>
      <c r="AA76" s="709" t="s">
        <v>45</v>
      </c>
      <c r="AB76" s="709" t="s">
        <v>45</v>
      </c>
      <c r="AC76" s="709" t="s">
        <v>45</v>
      </c>
      <c r="AD76" s="709" t="s">
        <v>45</v>
      </c>
      <c r="AE76" s="709" t="s">
        <v>45</v>
      </c>
      <c r="AF76" s="709" t="s">
        <v>45</v>
      </c>
      <c r="AG76" s="709" t="s">
        <v>45</v>
      </c>
      <c r="AH76" s="709" t="s">
        <v>45</v>
      </c>
      <c r="AI76" s="709" t="s">
        <v>45</v>
      </c>
      <c r="AJ76" s="709" t="s">
        <v>45</v>
      </c>
      <c r="AK76" s="709" t="s">
        <v>45</v>
      </c>
    </row>
    <row r="77" spans="1:37" x14ac:dyDescent="0.2">
      <c r="A77" s="76" t="s">
        <v>149</v>
      </c>
      <c r="B77" s="710" t="s">
        <v>45</v>
      </c>
      <c r="C77" s="710" t="s">
        <v>45</v>
      </c>
      <c r="D77" s="710" t="s">
        <v>45</v>
      </c>
      <c r="E77" s="710" t="s">
        <v>45</v>
      </c>
      <c r="F77" s="710" t="s">
        <v>45</v>
      </c>
      <c r="G77" s="710">
        <v>139751</v>
      </c>
      <c r="H77" s="710" t="s">
        <v>45</v>
      </c>
      <c r="I77" s="710" t="s">
        <v>45</v>
      </c>
      <c r="J77" s="709" t="s">
        <v>45</v>
      </c>
      <c r="K77" s="711">
        <v>139751</v>
      </c>
      <c r="L77" s="709" t="s">
        <v>45</v>
      </c>
      <c r="M77" s="710" t="s">
        <v>45</v>
      </c>
      <c r="N77" s="710" t="s">
        <v>45</v>
      </c>
      <c r="O77" s="711" t="s">
        <v>45</v>
      </c>
      <c r="P77" s="710" t="s">
        <v>45</v>
      </c>
      <c r="Q77" s="710" t="s">
        <v>45</v>
      </c>
      <c r="R77" s="711" t="s">
        <v>45</v>
      </c>
      <c r="S77" s="709" t="s">
        <v>45</v>
      </c>
      <c r="T77" s="711" t="s">
        <v>45</v>
      </c>
      <c r="U77" s="709" t="s">
        <v>149</v>
      </c>
      <c r="V77" s="710">
        <v>78843</v>
      </c>
      <c r="W77" s="710" t="s">
        <v>45</v>
      </c>
      <c r="X77" s="710">
        <v>26096</v>
      </c>
      <c r="Y77" s="709" t="s">
        <v>45</v>
      </c>
      <c r="Z77" s="711">
        <v>104940</v>
      </c>
      <c r="AA77" s="709" t="s">
        <v>45</v>
      </c>
      <c r="AB77" s="710" t="s">
        <v>45</v>
      </c>
      <c r="AC77" s="710" t="s">
        <v>45</v>
      </c>
      <c r="AD77" s="710" t="s">
        <v>45</v>
      </c>
      <c r="AE77" s="710" t="s">
        <v>45</v>
      </c>
      <c r="AF77" s="710" t="s">
        <v>45</v>
      </c>
      <c r="AG77" s="710" t="s">
        <v>45</v>
      </c>
      <c r="AH77" s="715" t="s">
        <v>45</v>
      </c>
      <c r="AI77" s="711" t="s">
        <v>45</v>
      </c>
      <c r="AJ77" s="715" t="s">
        <v>45</v>
      </c>
      <c r="AK77" s="711">
        <v>244691</v>
      </c>
    </row>
    <row r="78" spans="1:37" x14ac:dyDescent="0.2">
      <c r="B78" s="712" t="s">
        <v>45</v>
      </c>
      <c r="C78" s="712" t="s">
        <v>45</v>
      </c>
      <c r="D78" s="712" t="s">
        <v>45</v>
      </c>
      <c r="E78" s="712" t="s">
        <v>45</v>
      </c>
      <c r="F78" s="712" t="s">
        <v>45</v>
      </c>
      <c r="G78" s="712" t="s">
        <v>45</v>
      </c>
      <c r="H78" s="712" t="s">
        <v>45</v>
      </c>
      <c r="I78" s="712" t="s">
        <v>45</v>
      </c>
      <c r="J78" s="709" t="s">
        <v>45</v>
      </c>
      <c r="K78" s="709" t="s">
        <v>45</v>
      </c>
      <c r="L78" s="709" t="s">
        <v>45</v>
      </c>
      <c r="M78" s="712" t="s">
        <v>45</v>
      </c>
      <c r="N78" s="712" t="s">
        <v>45</v>
      </c>
      <c r="O78" s="709" t="s">
        <v>45</v>
      </c>
      <c r="P78" s="712" t="s">
        <v>45</v>
      </c>
      <c r="Q78" s="712" t="s">
        <v>45</v>
      </c>
      <c r="R78" s="709" t="s">
        <v>45</v>
      </c>
      <c r="S78" s="709" t="s">
        <v>45</v>
      </c>
      <c r="T78" s="709" t="s">
        <v>45</v>
      </c>
      <c r="U78" s="709" t="s">
        <v>45</v>
      </c>
      <c r="V78" s="712" t="s">
        <v>45</v>
      </c>
      <c r="W78" s="712" t="s">
        <v>45</v>
      </c>
      <c r="X78" s="712" t="s">
        <v>45</v>
      </c>
      <c r="Y78" s="709" t="s">
        <v>45</v>
      </c>
      <c r="Z78" s="711" t="s">
        <v>45</v>
      </c>
      <c r="AA78" s="709" t="s">
        <v>45</v>
      </c>
      <c r="AB78" s="712" t="s">
        <v>45</v>
      </c>
      <c r="AC78" s="712" t="s">
        <v>45</v>
      </c>
      <c r="AD78" s="712" t="s">
        <v>45</v>
      </c>
      <c r="AE78" s="712" t="s">
        <v>45</v>
      </c>
      <c r="AF78" s="712" t="s">
        <v>45</v>
      </c>
      <c r="AG78" s="712" t="s">
        <v>45</v>
      </c>
      <c r="AH78" s="709" t="s">
        <v>45</v>
      </c>
      <c r="AI78" s="711" t="s">
        <v>45</v>
      </c>
      <c r="AJ78" s="709" t="s">
        <v>45</v>
      </c>
      <c r="AK78" s="711" t="s">
        <v>45</v>
      </c>
    </row>
    <row r="79" spans="1:37" x14ac:dyDescent="0.2">
      <c r="A79" s="76" t="s">
        <v>430</v>
      </c>
      <c r="B79" s="710" t="s">
        <v>45</v>
      </c>
      <c r="C79" s="710" t="s">
        <v>45</v>
      </c>
      <c r="D79" s="710">
        <v>138077</v>
      </c>
      <c r="E79" s="710" t="s">
        <v>45</v>
      </c>
      <c r="F79" s="710">
        <v>35133</v>
      </c>
      <c r="G79" s="710">
        <v>98985</v>
      </c>
      <c r="H79" s="710" t="s">
        <v>45</v>
      </c>
      <c r="I79" s="710" t="s">
        <v>45</v>
      </c>
      <c r="J79" s="709" t="s">
        <v>45</v>
      </c>
      <c r="K79" s="711">
        <v>272196</v>
      </c>
      <c r="L79" s="709" t="s">
        <v>45</v>
      </c>
      <c r="M79" s="710" t="s">
        <v>45</v>
      </c>
      <c r="N79" s="710" t="s">
        <v>45</v>
      </c>
      <c r="O79" s="711" t="s">
        <v>45</v>
      </c>
      <c r="P79" s="710" t="s">
        <v>45</v>
      </c>
      <c r="Q79" s="710" t="s">
        <v>45</v>
      </c>
      <c r="R79" s="711" t="s">
        <v>45</v>
      </c>
      <c r="S79" s="709" t="s">
        <v>45</v>
      </c>
      <c r="T79" s="711" t="s">
        <v>45</v>
      </c>
      <c r="U79" s="709" t="s">
        <v>430</v>
      </c>
      <c r="V79" s="710">
        <v>98858</v>
      </c>
      <c r="W79" s="710" t="s">
        <v>45</v>
      </c>
      <c r="X79" s="710">
        <v>4114</v>
      </c>
      <c r="Y79" s="709" t="s">
        <v>45</v>
      </c>
      <c r="Z79" s="711">
        <v>102972</v>
      </c>
      <c r="AA79" s="709" t="s">
        <v>45</v>
      </c>
      <c r="AB79" s="710" t="s">
        <v>45</v>
      </c>
      <c r="AC79" s="710" t="s">
        <v>45</v>
      </c>
      <c r="AD79" s="710" t="s">
        <v>45</v>
      </c>
      <c r="AE79" s="710" t="s">
        <v>45</v>
      </c>
      <c r="AF79" s="710" t="s">
        <v>45</v>
      </c>
      <c r="AG79" s="710" t="s">
        <v>45</v>
      </c>
      <c r="AH79" s="715" t="s">
        <v>45</v>
      </c>
      <c r="AI79" s="711" t="s">
        <v>45</v>
      </c>
      <c r="AJ79" s="715" t="s">
        <v>45</v>
      </c>
      <c r="AK79" s="711">
        <v>375167</v>
      </c>
    </row>
    <row r="80" spans="1:37" x14ac:dyDescent="0.2">
      <c r="B80" s="712" t="s">
        <v>45</v>
      </c>
      <c r="C80" s="712" t="s">
        <v>45</v>
      </c>
      <c r="D80" s="712" t="s">
        <v>45</v>
      </c>
      <c r="E80" s="712" t="s">
        <v>45</v>
      </c>
      <c r="F80" s="712" t="s">
        <v>45</v>
      </c>
      <c r="G80" s="712" t="s">
        <v>45</v>
      </c>
      <c r="H80" s="712" t="s">
        <v>45</v>
      </c>
      <c r="I80" s="712" t="s">
        <v>45</v>
      </c>
      <c r="J80" s="709" t="s">
        <v>45</v>
      </c>
      <c r="K80" s="709" t="s">
        <v>45</v>
      </c>
      <c r="L80" s="709" t="s">
        <v>45</v>
      </c>
      <c r="M80" s="712" t="s">
        <v>45</v>
      </c>
      <c r="N80" s="712" t="s">
        <v>45</v>
      </c>
      <c r="O80" s="709" t="s">
        <v>45</v>
      </c>
      <c r="P80" s="712" t="s">
        <v>45</v>
      </c>
      <c r="Q80" s="712" t="s">
        <v>45</v>
      </c>
      <c r="R80" s="709" t="s">
        <v>45</v>
      </c>
      <c r="S80" s="709" t="s">
        <v>45</v>
      </c>
      <c r="T80" s="709" t="s">
        <v>45</v>
      </c>
      <c r="U80" s="709" t="s">
        <v>45</v>
      </c>
      <c r="V80" s="712" t="s">
        <v>45</v>
      </c>
      <c r="W80" s="712" t="s">
        <v>45</v>
      </c>
      <c r="X80" s="712" t="s">
        <v>45</v>
      </c>
      <c r="Y80" s="709" t="s">
        <v>45</v>
      </c>
      <c r="Z80" s="709" t="s">
        <v>45</v>
      </c>
      <c r="AA80" s="709" t="s">
        <v>45</v>
      </c>
      <c r="AB80" s="712" t="s">
        <v>45</v>
      </c>
      <c r="AC80" s="712" t="s">
        <v>45</v>
      </c>
      <c r="AD80" s="712" t="s">
        <v>45</v>
      </c>
      <c r="AE80" s="712" t="s">
        <v>45</v>
      </c>
      <c r="AF80" s="712" t="s">
        <v>45</v>
      </c>
      <c r="AG80" s="712" t="s">
        <v>45</v>
      </c>
      <c r="AH80" s="709" t="s">
        <v>45</v>
      </c>
      <c r="AI80" s="709" t="s">
        <v>45</v>
      </c>
      <c r="AJ80" s="709" t="s">
        <v>45</v>
      </c>
      <c r="AK80" s="709" t="s">
        <v>45</v>
      </c>
    </row>
    <row r="81" spans="1:37" x14ac:dyDescent="0.2">
      <c r="B81" s="712" t="s">
        <v>45</v>
      </c>
      <c r="C81" s="712" t="s">
        <v>45</v>
      </c>
      <c r="D81" s="712" t="s">
        <v>45</v>
      </c>
      <c r="E81" s="712" t="s">
        <v>45</v>
      </c>
      <c r="F81" s="712" t="s">
        <v>45</v>
      </c>
      <c r="G81" s="712" t="s">
        <v>45</v>
      </c>
      <c r="H81" s="712" t="s">
        <v>45</v>
      </c>
      <c r="I81" s="712" t="s">
        <v>45</v>
      </c>
      <c r="J81" s="709" t="s">
        <v>45</v>
      </c>
      <c r="K81" s="709" t="s">
        <v>45</v>
      </c>
      <c r="L81" s="709" t="s">
        <v>45</v>
      </c>
      <c r="M81" s="712" t="s">
        <v>45</v>
      </c>
      <c r="N81" s="712" t="s">
        <v>45</v>
      </c>
      <c r="O81" s="709" t="s">
        <v>45</v>
      </c>
      <c r="P81" s="712" t="s">
        <v>45</v>
      </c>
      <c r="Q81" s="712" t="s">
        <v>45</v>
      </c>
      <c r="R81" s="709" t="s">
        <v>45</v>
      </c>
      <c r="S81" s="709" t="s">
        <v>45</v>
      </c>
      <c r="T81" s="709" t="s">
        <v>45</v>
      </c>
      <c r="U81" s="709" t="s">
        <v>45</v>
      </c>
      <c r="V81" s="712" t="s">
        <v>45</v>
      </c>
      <c r="W81" s="712" t="s">
        <v>45</v>
      </c>
      <c r="X81" s="712" t="s">
        <v>45</v>
      </c>
      <c r="Y81" s="709" t="s">
        <v>45</v>
      </c>
      <c r="Z81" s="709" t="s">
        <v>45</v>
      </c>
      <c r="AA81" s="709" t="s">
        <v>45</v>
      </c>
      <c r="AB81" s="712" t="s">
        <v>45</v>
      </c>
      <c r="AC81" s="712" t="s">
        <v>45</v>
      </c>
      <c r="AD81" s="712" t="s">
        <v>45</v>
      </c>
      <c r="AE81" s="712" t="s">
        <v>45</v>
      </c>
      <c r="AF81" s="712" t="s">
        <v>45</v>
      </c>
      <c r="AG81" s="712" t="s">
        <v>45</v>
      </c>
      <c r="AH81" s="709" t="s">
        <v>45</v>
      </c>
      <c r="AI81" s="709" t="s">
        <v>45</v>
      </c>
      <c r="AJ81" s="709" t="s">
        <v>45</v>
      </c>
      <c r="AK81" s="709" t="s">
        <v>45</v>
      </c>
    </row>
    <row r="82" spans="1:37" x14ac:dyDescent="0.2">
      <c r="A82" s="88" t="s">
        <v>151</v>
      </c>
      <c r="B82" s="712" t="s">
        <v>45</v>
      </c>
      <c r="C82" s="712" t="s">
        <v>45</v>
      </c>
      <c r="D82" s="712" t="s">
        <v>45</v>
      </c>
      <c r="E82" s="712" t="s">
        <v>45</v>
      </c>
      <c r="F82" s="712" t="s">
        <v>45</v>
      </c>
      <c r="G82" s="712" t="s">
        <v>45</v>
      </c>
      <c r="H82" s="712" t="s">
        <v>45</v>
      </c>
      <c r="I82" s="712" t="s">
        <v>45</v>
      </c>
      <c r="J82" s="709" t="s">
        <v>45</v>
      </c>
      <c r="K82" s="709" t="s">
        <v>45</v>
      </c>
      <c r="L82" s="709" t="s">
        <v>45</v>
      </c>
      <c r="M82" s="712" t="s">
        <v>45</v>
      </c>
      <c r="N82" s="712" t="s">
        <v>45</v>
      </c>
      <c r="O82" s="709" t="s">
        <v>45</v>
      </c>
      <c r="P82" s="712" t="s">
        <v>45</v>
      </c>
      <c r="Q82" s="712" t="s">
        <v>45</v>
      </c>
      <c r="R82" s="709" t="s">
        <v>45</v>
      </c>
      <c r="S82" s="709" t="s">
        <v>45</v>
      </c>
      <c r="T82" s="709" t="s">
        <v>45</v>
      </c>
      <c r="U82" s="723" t="s">
        <v>151</v>
      </c>
      <c r="V82" s="712" t="s">
        <v>45</v>
      </c>
      <c r="W82" s="712" t="s">
        <v>45</v>
      </c>
      <c r="X82" s="712" t="s">
        <v>45</v>
      </c>
      <c r="Y82" s="709" t="s">
        <v>45</v>
      </c>
      <c r="Z82" s="709" t="s">
        <v>45</v>
      </c>
      <c r="AA82" s="709" t="s">
        <v>45</v>
      </c>
      <c r="AB82" s="712" t="s">
        <v>45</v>
      </c>
      <c r="AC82" s="712" t="s">
        <v>45</v>
      </c>
      <c r="AD82" s="712" t="s">
        <v>45</v>
      </c>
      <c r="AE82" s="712" t="s">
        <v>45</v>
      </c>
      <c r="AF82" s="712" t="s">
        <v>45</v>
      </c>
      <c r="AG82" s="712" t="s">
        <v>45</v>
      </c>
      <c r="AH82" s="709" t="s">
        <v>45</v>
      </c>
      <c r="AI82" s="709" t="s">
        <v>45</v>
      </c>
      <c r="AJ82" s="709" t="s">
        <v>45</v>
      </c>
      <c r="AK82" s="709" t="s">
        <v>45</v>
      </c>
    </row>
    <row r="83" spans="1:37" x14ac:dyDescent="0.2">
      <c r="B83" s="712" t="s">
        <v>45</v>
      </c>
      <c r="C83" s="712" t="s">
        <v>45</v>
      </c>
      <c r="D83" s="712" t="s">
        <v>45</v>
      </c>
      <c r="E83" s="712" t="s">
        <v>45</v>
      </c>
      <c r="F83" s="712" t="s">
        <v>45</v>
      </c>
      <c r="G83" s="712" t="s">
        <v>45</v>
      </c>
      <c r="H83" s="712" t="s">
        <v>45</v>
      </c>
      <c r="I83" s="712" t="s">
        <v>45</v>
      </c>
      <c r="J83" s="709" t="s">
        <v>45</v>
      </c>
      <c r="K83" s="709" t="s">
        <v>45</v>
      </c>
      <c r="L83" s="709" t="s">
        <v>45</v>
      </c>
      <c r="M83" s="712" t="s">
        <v>45</v>
      </c>
      <c r="N83" s="712" t="s">
        <v>45</v>
      </c>
      <c r="O83" s="709" t="s">
        <v>45</v>
      </c>
      <c r="P83" s="712" t="s">
        <v>45</v>
      </c>
      <c r="Q83" s="712" t="s">
        <v>45</v>
      </c>
      <c r="R83" s="709" t="s">
        <v>45</v>
      </c>
      <c r="S83" s="709" t="s">
        <v>45</v>
      </c>
      <c r="T83" s="709" t="s">
        <v>45</v>
      </c>
      <c r="U83" s="709" t="s">
        <v>45</v>
      </c>
      <c r="V83" s="712" t="s">
        <v>45</v>
      </c>
      <c r="W83" s="712" t="s">
        <v>45</v>
      </c>
      <c r="X83" s="712" t="s">
        <v>45</v>
      </c>
      <c r="Y83" s="709" t="s">
        <v>45</v>
      </c>
      <c r="Z83" s="714" t="s">
        <v>45</v>
      </c>
      <c r="AA83" s="709" t="s">
        <v>45</v>
      </c>
      <c r="AB83" s="712" t="s">
        <v>45</v>
      </c>
      <c r="AC83" s="712" t="s">
        <v>45</v>
      </c>
      <c r="AD83" s="712" t="s">
        <v>45</v>
      </c>
      <c r="AE83" s="712" t="s">
        <v>45</v>
      </c>
      <c r="AF83" s="712" t="s">
        <v>45</v>
      </c>
      <c r="AG83" s="712" t="s">
        <v>45</v>
      </c>
      <c r="AH83" s="709" t="s">
        <v>45</v>
      </c>
      <c r="AI83" s="709" t="s">
        <v>45</v>
      </c>
      <c r="AJ83" s="709" t="s">
        <v>45</v>
      </c>
      <c r="AK83" s="709" t="s">
        <v>45</v>
      </c>
    </row>
    <row r="84" spans="1:37" x14ac:dyDescent="0.2">
      <c r="A84" s="76" t="s">
        <v>429</v>
      </c>
      <c r="B84" s="710" t="s">
        <v>45</v>
      </c>
      <c r="C84" s="710" t="s">
        <v>45</v>
      </c>
      <c r="D84" s="710" t="s">
        <v>45</v>
      </c>
      <c r="E84" s="710" t="s">
        <v>45</v>
      </c>
      <c r="F84" s="710" t="s">
        <v>45</v>
      </c>
      <c r="G84" s="710">
        <v>26275</v>
      </c>
      <c r="H84" s="710" t="s">
        <v>45</v>
      </c>
      <c r="I84" s="710" t="s">
        <v>45</v>
      </c>
      <c r="J84" s="709" t="s">
        <v>45</v>
      </c>
      <c r="K84" s="711">
        <v>26275</v>
      </c>
      <c r="L84" s="709" t="s">
        <v>45</v>
      </c>
      <c r="M84" s="710" t="s">
        <v>45</v>
      </c>
      <c r="N84" s="710" t="s">
        <v>45</v>
      </c>
      <c r="O84" s="711" t="s">
        <v>45</v>
      </c>
      <c r="P84" s="710" t="s">
        <v>45</v>
      </c>
      <c r="Q84" s="710" t="s">
        <v>45</v>
      </c>
      <c r="R84" s="711" t="s">
        <v>45</v>
      </c>
      <c r="S84" s="709" t="s">
        <v>45</v>
      </c>
      <c r="T84" s="711" t="s">
        <v>45</v>
      </c>
      <c r="U84" s="709" t="s">
        <v>429</v>
      </c>
      <c r="V84" s="710">
        <v>64390</v>
      </c>
      <c r="W84" s="710" t="s">
        <v>45</v>
      </c>
      <c r="X84" s="710" t="s">
        <v>45</v>
      </c>
      <c r="Y84" s="709" t="s">
        <v>45</v>
      </c>
      <c r="Z84" s="711">
        <v>64390</v>
      </c>
      <c r="AA84" s="709" t="s">
        <v>45</v>
      </c>
      <c r="AB84" s="710" t="s">
        <v>45</v>
      </c>
      <c r="AC84" s="710" t="s">
        <v>45</v>
      </c>
      <c r="AD84" s="710" t="s">
        <v>45</v>
      </c>
      <c r="AE84" s="710" t="s">
        <v>45</v>
      </c>
      <c r="AF84" s="710" t="s">
        <v>45</v>
      </c>
      <c r="AG84" s="710" t="s">
        <v>45</v>
      </c>
      <c r="AH84" s="715" t="s">
        <v>45</v>
      </c>
      <c r="AI84" s="711" t="s">
        <v>45</v>
      </c>
      <c r="AJ84" s="715" t="s">
        <v>45</v>
      </c>
      <c r="AK84" s="711">
        <v>90665</v>
      </c>
    </row>
    <row r="85" spans="1:37" x14ac:dyDescent="0.2">
      <c r="B85" s="712" t="s">
        <v>45</v>
      </c>
      <c r="C85" s="712" t="s">
        <v>45</v>
      </c>
      <c r="D85" s="712" t="s">
        <v>45</v>
      </c>
      <c r="E85" s="712" t="s">
        <v>45</v>
      </c>
      <c r="F85" s="712" t="s">
        <v>45</v>
      </c>
      <c r="G85" s="712" t="s">
        <v>45</v>
      </c>
      <c r="H85" s="712" t="s">
        <v>45</v>
      </c>
      <c r="I85" s="712" t="s">
        <v>45</v>
      </c>
      <c r="J85" s="709" t="s">
        <v>45</v>
      </c>
      <c r="K85" s="709" t="s">
        <v>45</v>
      </c>
      <c r="L85" s="709" t="s">
        <v>45</v>
      </c>
      <c r="M85" s="712" t="s">
        <v>45</v>
      </c>
      <c r="N85" s="712" t="s">
        <v>45</v>
      </c>
      <c r="O85" s="709" t="s">
        <v>45</v>
      </c>
      <c r="P85" s="712" t="s">
        <v>45</v>
      </c>
      <c r="Q85" s="712" t="s">
        <v>45</v>
      </c>
      <c r="R85" s="709" t="s">
        <v>45</v>
      </c>
      <c r="S85" s="709" t="s">
        <v>45</v>
      </c>
      <c r="T85" s="709" t="s">
        <v>45</v>
      </c>
      <c r="U85" s="709" t="s">
        <v>45</v>
      </c>
      <c r="V85" s="712" t="s">
        <v>45</v>
      </c>
      <c r="W85" s="712" t="s">
        <v>45</v>
      </c>
      <c r="X85" s="712" t="s">
        <v>45</v>
      </c>
      <c r="Y85" s="709" t="s">
        <v>45</v>
      </c>
      <c r="Z85" s="711" t="s">
        <v>45</v>
      </c>
      <c r="AA85" s="709" t="s">
        <v>45</v>
      </c>
      <c r="AB85" s="712" t="s">
        <v>45</v>
      </c>
      <c r="AC85" s="712" t="s">
        <v>45</v>
      </c>
      <c r="AD85" s="712" t="s">
        <v>45</v>
      </c>
      <c r="AE85" s="712" t="s">
        <v>45</v>
      </c>
      <c r="AF85" s="712" t="s">
        <v>45</v>
      </c>
      <c r="AG85" s="712" t="s">
        <v>45</v>
      </c>
      <c r="AH85" s="709" t="s">
        <v>45</v>
      </c>
      <c r="AI85" s="711" t="s">
        <v>45</v>
      </c>
      <c r="AJ85" s="709" t="s">
        <v>45</v>
      </c>
      <c r="AK85" s="711" t="s">
        <v>45</v>
      </c>
    </row>
    <row r="86" spans="1:37" x14ac:dyDescent="0.2">
      <c r="A86" s="76" t="s">
        <v>430</v>
      </c>
      <c r="B86" s="710" t="s">
        <v>45</v>
      </c>
      <c r="C86" s="710" t="s">
        <v>45</v>
      </c>
      <c r="D86" s="710" t="s">
        <v>45</v>
      </c>
      <c r="E86" s="710" t="s">
        <v>45</v>
      </c>
      <c r="F86" s="710" t="s">
        <v>45</v>
      </c>
      <c r="G86" s="710">
        <v>26275</v>
      </c>
      <c r="H86" s="710" t="s">
        <v>45</v>
      </c>
      <c r="I86" s="710" t="s">
        <v>45</v>
      </c>
      <c r="J86" s="709" t="s">
        <v>45</v>
      </c>
      <c r="K86" s="711">
        <v>26275</v>
      </c>
      <c r="L86" s="709" t="s">
        <v>45</v>
      </c>
      <c r="M86" s="710" t="s">
        <v>45</v>
      </c>
      <c r="N86" s="710" t="s">
        <v>45</v>
      </c>
      <c r="O86" s="711" t="s">
        <v>45</v>
      </c>
      <c r="P86" s="710" t="s">
        <v>45</v>
      </c>
      <c r="Q86" s="710" t="s">
        <v>45</v>
      </c>
      <c r="R86" s="711" t="s">
        <v>45</v>
      </c>
      <c r="S86" s="709" t="s">
        <v>45</v>
      </c>
      <c r="T86" s="711" t="s">
        <v>45</v>
      </c>
      <c r="U86" s="709" t="s">
        <v>430</v>
      </c>
      <c r="V86" s="710">
        <v>64390</v>
      </c>
      <c r="W86" s="710" t="s">
        <v>45</v>
      </c>
      <c r="X86" s="710" t="s">
        <v>45</v>
      </c>
      <c r="Y86" s="709" t="s">
        <v>45</v>
      </c>
      <c r="Z86" s="711">
        <v>64390</v>
      </c>
      <c r="AA86" s="709" t="s">
        <v>45</v>
      </c>
      <c r="AB86" s="710" t="s">
        <v>45</v>
      </c>
      <c r="AC86" s="710" t="s">
        <v>45</v>
      </c>
      <c r="AD86" s="710" t="s">
        <v>45</v>
      </c>
      <c r="AE86" s="710" t="s">
        <v>45</v>
      </c>
      <c r="AF86" s="710" t="s">
        <v>45</v>
      </c>
      <c r="AG86" s="710" t="s">
        <v>45</v>
      </c>
      <c r="AH86" s="715" t="s">
        <v>45</v>
      </c>
      <c r="AI86" s="711" t="s">
        <v>45</v>
      </c>
      <c r="AJ86" s="715" t="s">
        <v>45</v>
      </c>
      <c r="AK86" s="711">
        <v>90665</v>
      </c>
    </row>
    <row r="87" spans="1:37" x14ac:dyDescent="0.2">
      <c r="B87" s="712" t="s">
        <v>45</v>
      </c>
      <c r="C87" s="712" t="s">
        <v>45</v>
      </c>
      <c r="D87" s="712" t="s">
        <v>45</v>
      </c>
      <c r="E87" s="712" t="s">
        <v>45</v>
      </c>
      <c r="F87" s="712" t="s">
        <v>45</v>
      </c>
      <c r="G87" s="712" t="s">
        <v>45</v>
      </c>
      <c r="H87" s="712" t="s">
        <v>45</v>
      </c>
      <c r="I87" s="712" t="s">
        <v>45</v>
      </c>
      <c r="J87" s="709" t="s">
        <v>45</v>
      </c>
      <c r="K87" s="709" t="s">
        <v>45</v>
      </c>
      <c r="L87" s="709" t="s">
        <v>45</v>
      </c>
      <c r="M87" s="712" t="s">
        <v>45</v>
      </c>
      <c r="N87" s="712" t="s">
        <v>45</v>
      </c>
      <c r="O87" s="709" t="s">
        <v>45</v>
      </c>
      <c r="P87" s="712" t="s">
        <v>45</v>
      </c>
      <c r="Q87" s="712" t="s">
        <v>45</v>
      </c>
      <c r="R87" s="709" t="s">
        <v>45</v>
      </c>
      <c r="S87" s="709" t="s">
        <v>45</v>
      </c>
      <c r="T87" s="709" t="s">
        <v>45</v>
      </c>
      <c r="U87" s="709" t="s">
        <v>45</v>
      </c>
      <c r="V87" s="712" t="s">
        <v>45</v>
      </c>
      <c r="W87" s="712" t="s">
        <v>45</v>
      </c>
      <c r="X87" s="712" t="s">
        <v>45</v>
      </c>
      <c r="Y87" s="709" t="s">
        <v>45</v>
      </c>
      <c r="Z87" s="709" t="s">
        <v>45</v>
      </c>
      <c r="AA87" s="709" t="s">
        <v>45</v>
      </c>
      <c r="AB87" s="712" t="s">
        <v>45</v>
      </c>
      <c r="AC87" s="712" t="s">
        <v>45</v>
      </c>
      <c r="AD87" s="712" t="s">
        <v>45</v>
      </c>
      <c r="AE87" s="712" t="s">
        <v>45</v>
      </c>
      <c r="AF87" s="712" t="s">
        <v>45</v>
      </c>
      <c r="AG87" s="712" t="s">
        <v>45</v>
      </c>
      <c r="AH87" s="709" t="s">
        <v>45</v>
      </c>
      <c r="AI87" s="709" t="s">
        <v>45</v>
      </c>
      <c r="AJ87" s="709" t="s">
        <v>45</v>
      </c>
      <c r="AK87" s="709" t="s">
        <v>45</v>
      </c>
    </row>
    <row r="88" spans="1:37" x14ac:dyDescent="0.2">
      <c r="B88" s="712" t="s">
        <v>45</v>
      </c>
      <c r="C88" s="712" t="s">
        <v>45</v>
      </c>
      <c r="D88" s="712" t="s">
        <v>45</v>
      </c>
      <c r="E88" s="712" t="s">
        <v>45</v>
      </c>
      <c r="F88" s="712" t="s">
        <v>45</v>
      </c>
      <c r="G88" s="712" t="s">
        <v>45</v>
      </c>
      <c r="H88" s="712" t="s">
        <v>45</v>
      </c>
      <c r="I88" s="712" t="s">
        <v>45</v>
      </c>
      <c r="J88" s="709" t="s">
        <v>45</v>
      </c>
      <c r="K88" s="709" t="s">
        <v>45</v>
      </c>
      <c r="L88" s="709" t="s">
        <v>45</v>
      </c>
      <c r="M88" s="712" t="s">
        <v>45</v>
      </c>
      <c r="N88" s="712" t="s">
        <v>45</v>
      </c>
      <c r="O88" s="709" t="s">
        <v>45</v>
      </c>
      <c r="P88" s="712" t="s">
        <v>45</v>
      </c>
      <c r="Q88" s="712" t="s">
        <v>45</v>
      </c>
      <c r="R88" s="709" t="s">
        <v>45</v>
      </c>
      <c r="S88" s="709" t="s">
        <v>45</v>
      </c>
      <c r="T88" s="709" t="s">
        <v>45</v>
      </c>
      <c r="U88" s="709" t="s">
        <v>45</v>
      </c>
      <c r="V88" s="712" t="s">
        <v>45</v>
      </c>
      <c r="W88" s="712" t="s">
        <v>45</v>
      </c>
      <c r="X88" s="712" t="s">
        <v>45</v>
      </c>
      <c r="Y88" s="709" t="s">
        <v>45</v>
      </c>
      <c r="Z88" s="709" t="s">
        <v>45</v>
      </c>
      <c r="AA88" s="709" t="s">
        <v>45</v>
      </c>
      <c r="AB88" s="712" t="s">
        <v>45</v>
      </c>
      <c r="AC88" s="712" t="s">
        <v>45</v>
      </c>
      <c r="AD88" s="712" t="s">
        <v>45</v>
      </c>
      <c r="AE88" s="712" t="s">
        <v>45</v>
      </c>
      <c r="AF88" s="712" t="s">
        <v>45</v>
      </c>
      <c r="AG88" s="712" t="s">
        <v>45</v>
      </c>
      <c r="AH88" s="709" t="s">
        <v>45</v>
      </c>
      <c r="AI88" s="709" t="s">
        <v>45</v>
      </c>
      <c r="AJ88" s="709" t="s">
        <v>45</v>
      </c>
      <c r="AK88" s="709" t="s">
        <v>45</v>
      </c>
    </row>
    <row r="89" spans="1:37" x14ac:dyDescent="0.2">
      <c r="A89" s="88" t="s">
        <v>150</v>
      </c>
      <c r="B89" s="712" t="s">
        <v>45</v>
      </c>
      <c r="C89" s="712" t="s">
        <v>45</v>
      </c>
      <c r="D89" s="712" t="s">
        <v>45</v>
      </c>
      <c r="E89" s="712" t="s">
        <v>45</v>
      </c>
      <c r="F89" s="712" t="s">
        <v>45</v>
      </c>
      <c r="G89" s="712" t="s">
        <v>45</v>
      </c>
      <c r="H89" s="712" t="s">
        <v>45</v>
      </c>
      <c r="I89" s="712" t="s">
        <v>45</v>
      </c>
      <c r="J89" s="709" t="s">
        <v>45</v>
      </c>
      <c r="K89" s="709" t="s">
        <v>45</v>
      </c>
      <c r="L89" s="709" t="s">
        <v>45</v>
      </c>
      <c r="M89" s="712" t="s">
        <v>45</v>
      </c>
      <c r="N89" s="712" t="s">
        <v>45</v>
      </c>
      <c r="O89" s="709" t="s">
        <v>45</v>
      </c>
      <c r="P89" s="712" t="s">
        <v>45</v>
      </c>
      <c r="Q89" s="712" t="s">
        <v>45</v>
      </c>
      <c r="R89" s="709" t="s">
        <v>45</v>
      </c>
      <c r="S89" s="709" t="s">
        <v>45</v>
      </c>
      <c r="T89" s="709" t="s">
        <v>45</v>
      </c>
      <c r="U89" s="723" t="s">
        <v>150</v>
      </c>
      <c r="V89" s="712" t="s">
        <v>45</v>
      </c>
      <c r="W89" s="712" t="s">
        <v>45</v>
      </c>
      <c r="X89" s="712" t="s">
        <v>45</v>
      </c>
      <c r="Y89" s="709" t="s">
        <v>45</v>
      </c>
      <c r="Z89" s="709" t="s">
        <v>45</v>
      </c>
      <c r="AA89" s="709" t="s">
        <v>45</v>
      </c>
      <c r="AB89" s="712" t="s">
        <v>45</v>
      </c>
      <c r="AC89" s="712" t="s">
        <v>45</v>
      </c>
      <c r="AD89" s="712" t="s">
        <v>45</v>
      </c>
      <c r="AE89" s="712" t="s">
        <v>45</v>
      </c>
      <c r="AF89" s="712" t="s">
        <v>45</v>
      </c>
      <c r="AG89" s="712" t="s">
        <v>45</v>
      </c>
      <c r="AH89" s="709" t="s">
        <v>45</v>
      </c>
      <c r="AI89" s="709" t="s">
        <v>45</v>
      </c>
      <c r="AJ89" s="709" t="s">
        <v>45</v>
      </c>
      <c r="AK89" s="709" t="s">
        <v>45</v>
      </c>
    </row>
    <row r="90" spans="1:37" x14ac:dyDescent="0.2">
      <c r="B90" s="712" t="s">
        <v>45</v>
      </c>
      <c r="C90" s="712" t="s">
        <v>45</v>
      </c>
      <c r="D90" s="712" t="s">
        <v>45</v>
      </c>
      <c r="E90" s="712" t="s">
        <v>45</v>
      </c>
      <c r="F90" s="712" t="s">
        <v>45</v>
      </c>
      <c r="G90" s="712" t="s">
        <v>45</v>
      </c>
      <c r="H90" s="712" t="s">
        <v>45</v>
      </c>
      <c r="I90" s="712" t="s">
        <v>45</v>
      </c>
      <c r="J90" s="709" t="s">
        <v>45</v>
      </c>
      <c r="K90" s="709" t="s">
        <v>45</v>
      </c>
      <c r="L90" s="709" t="s">
        <v>45</v>
      </c>
      <c r="M90" s="712" t="s">
        <v>45</v>
      </c>
      <c r="N90" s="712" t="s">
        <v>45</v>
      </c>
      <c r="O90" s="709" t="s">
        <v>45</v>
      </c>
      <c r="P90" s="712" t="s">
        <v>45</v>
      </c>
      <c r="Q90" s="712" t="s">
        <v>45</v>
      </c>
      <c r="R90" s="709" t="s">
        <v>45</v>
      </c>
      <c r="S90" s="709" t="s">
        <v>45</v>
      </c>
      <c r="T90" s="709" t="s">
        <v>45</v>
      </c>
      <c r="U90" s="709" t="s">
        <v>45</v>
      </c>
      <c r="V90" s="712" t="s">
        <v>45</v>
      </c>
      <c r="W90" s="712" t="s">
        <v>45</v>
      </c>
      <c r="X90" s="712" t="s">
        <v>45</v>
      </c>
      <c r="Y90" s="709" t="s">
        <v>45</v>
      </c>
      <c r="Z90" s="709" t="s">
        <v>45</v>
      </c>
      <c r="AA90" s="709" t="s">
        <v>45</v>
      </c>
      <c r="AB90" s="712" t="s">
        <v>45</v>
      </c>
      <c r="AC90" s="712" t="s">
        <v>45</v>
      </c>
      <c r="AD90" s="712" t="s">
        <v>45</v>
      </c>
      <c r="AE90" s="712" t="s">
        <v>45</v>
      </c>
      <c r="AF90" s="712" t="s">
        <v>45</v>
      </c>
      <c r="AG90" s="712" t="s">
        <v>45</v>
      </c>
      <c r="AH90" s="709" t="s">
        <v>45</v>
      </c>
      <c r="AI90" s="709" t="s">
        <v>45</v>
      </c>
      <c r="AJ90" s="709" t="s">
        <v>45</v>
      </c>
      <c r="AK90" s="709" t="s">
        <v>45</v>
      </c>
    </row>
    <row r="91" spans="1:37" x14ac:dyDescent="0.2">
      <c r="A91" s="76" t="s">
        <v>429</v>
      </c>
      <c r="B91" s="710" t="s">
        <v>45</v>
      </c>
      <c r="C91" s="710" t="s">
        <v>45</v>
      </c>
      <c r="D91" s="710" t="s">
        <v>45</v>
      </c>
      <c r="E91" s="710" t="s">
        <v>45</v>
      </c>
      <c r="F91" s="710" t="s">
        <v>45</v>
      </c>
      <c r="G91" s="710" t="s">
        <v>45</v>
      </c>
      <c r="H91" s="710" t="s">
        <v>45</v>
      </c>
      <c r="I91" s="710" t="s">
        <v>45</v>
      </c>
      <c r="J91" s="709" t="s">
        <v>45</v>
      </c>
      <c r="K91" s="711" t="s">
        <v>45</v>
      </c>
      <c r="L91" s="709" t="s">
        <v>45</v>
      </c>
      <c r="M91" s="710" t="s">
        <v>45</v>
      </c>
      <c r="N91" s="710" t="s">
        <v>45</v>
      </c>
      <c r="O91" s="711" t="s">
        <v>45</v>
      </c>
      <c r="P91" s="710" t="s">
        <v>45</v>
      </c>
      <c r="Q91" s="710" t="s">
        <v>45</v>
      </c>
      <c r="R91" s="711" t="s">
        <v>45</v>
      </c>
      <c r="S91" s="709" t="s">
        <v>45</v>
      </c>
      <c r="T91" s="711" t="s">
        <v>45</v>
      </c>
      <c r="U91" s="709" t="s">
        <v>429</v>
      </c>
      <c r="V91" s="710" t="s">
        <v>45</v>
      </c>
      <c r="W91" s="710" t="s">
        <v>45</v>
      </c>
      <c r="X91" s="710" t="s">
        <v>45</v>
      </c>
      <c r="Y91" s="709" t="s">
        <v>45</v>
      </c>
      <c r="Z91" s="711" t="s">
        <v>45</v>
      </c>
      <c r="AA91" s="709" t="s">
        <v>45</v>
      </c>
      <c r="AB91" s="710" t="s">
        <v>45</v>
      </c>
      <c r="AC91" s="710" t="s">
        <v>45</v>
      </c>
      <c r="AD91" s="710" t="s">
        <v>45</v>
      </c>
      <c r="AE91" s="710" t="s">
        <v>45</v>
      </c>
      <c r="AF91" s="710" t="s">
        <v>45</v>
      </c>
      <c r="AG91" s="710" t="s">
        <v>45</v>
      </c>
      <c r="AH91" s="715" t="s">
        <v>45</v>
      </c>
      <c r="AI91" s="711" t="s">
        <v>45</v>
      </c>
      <c r="AJ91" s="715" t="s">
        <v>45</v>
      </c>
      <c r="AK91" s="711" t="s">
        <v>45</v>
      </c>
    </row>
    <row r="92" spans="1:37" x14ac:dyDescent="0.2">
      <c r="B92" s="712" t="s">
        <v>45</v>
      </c>
      <c r="C92" s="712" t="s">
        <v>45</v>
      </c>
      <c r="D92" s="712" t="s">
        <v>45</v>
      </c>
      <c r="E92" s="712" t="s">
        <v>45</v>
      </c>
      <c r="F92" s="712" t="s">
        <v>45</v>
      </c>
      <c r="G92" s="712" t="s">
        <v>45</v>
      </c>
      <c r="H92" s="712" t="s">
        <v>45</v>
      </c>
      <c r="I92" s="712" t="s">
        <v>45</v>
      </c>
      <c r="J92" s="709" t="s">
        <v>45</v>
      </c>
      <c r="K92" s="709" t="s">
        <v>45</v>
      </c>
      <c r="L92" s="709" t="s">
        <v>45</v>
      </c>
      <c r="M92" s="712" t="s">
        <v>45</v>
      </c>
      <c r="N92" s="712" t="s">
        <v>45</v>
      </c>
      <c r="O92" s="709" t="s">
        <v>45</v>
      </c>
      <c r="P92" s="712" t="s">
        <v>45</v>
      </c>
      <c r="Q92" s="712" t="s">
        <v>45</v>
      </c>
      <c r="R92" s="709" t="s">
        <v>45</v>
      </c>
      <c r="S92" s="709" t="s">
        <v>45</v>
      </c>
      <c r="T92" s="709" t="s">
        <v>45</v>
      </c>
      <c r="U92" s="709" t="s">
        <v>45</v>
      </c>
      <c r="V92" s="712" t="s">
        <v>45</v>
      </c>
      <c r="W92" s="712" t="s">
        <v>45</v>
      </c>
      <c r="X92" s="712" t="s">
        <v>45</v>
      </c>
      <c r="Y92" s="709" t="s">
        <v>45</v>
      </c>
      <c r="Z92" s="711" t="s">
        <v>45</v>
      </c>
      <c r="AA92" s="709" t="s">
        <v>45</v>
      </c>
      <c r="AB92" s="712" t="s">
        <v>45</v>
      </c>
      <c r="AC92" s="712" t="s">
        <v>45</v>
      </c>
      <c r="AD92" s="712" t="s">
        <v>45</v>
      </c>
      <c r="AE92" s="712" t="s">
        <v>45</v>
      </c>
      <c r="AF92" s="712" t="s">
        <v>45</v>
      </c>
      <c r="AG92" s="712" t="s">
        <v>45</v>
      </c>
      <c r="AH92" s="709" t="s">
        <v>45</v>
      </c>
      <c r="AI92" s="711" t="s">
        <v>45</v>
      </c>
      <c r="AJ92" s="709" t="s">
        <v>45</v>
      </c>
      <c r="AK92" s="714" t="s">
        <v>45</v>
      </c>
    </row>
    <row r="93" spans="1:37" x14ac:dyDescent="0.2">
      <c r="A93" s="76" t="s">
        <v>430</v>
      </c>
      <c r="B93" s="710" t="s">
        <v>45</v>
      </c>
      <c r="C93" s="710" t="s">
        <v>45</v>
      </c>
      <c r="D93" s="710" t="s">
        <v>45</v>
      </c>
      <c r="E93" s="710" t="s">
        <v>45</v>
      </c>
      <c r="F93" s="710" t="s">
        <v>45</v>
      </c>
      <c r="G93" s="710" t="s">
        <v>45</v>
      </c>
      <c r="H93" s="710" t="s">
        <v>45</v>
      </c>
      <c r="I93" s="710" t="s">
        <v>45</v>
      </c>
      <c r="J93" s="709" t="s">
        <v>45</v>
      </c>
      <c r="K93" s="711" t="s">
        <v>45</v>
      </c>
      <c r="L93" s="709" t="s">
        <v>45</v>
      </c>
      <c r="M93" s="710" t="s">
        <v>45</v>
      </c>
      <c r="N93" s="710" t="s">
        <v>45</v>
      </c>
      <c r="O93" s="711" t="s">
        <v>45</v>
      </c>
      <c r="P93" s="710" t="s">
        <v>45</v>
      </c>
      <c r="Q93" s="710" t="s">
        <v>45</v>
      </c>
      <c r="R93" s="711" t="s">
        <v>45</v>
      </c>
      <c r="S93" s="709" t="s">
        <v>45</v>
      </c>
      <c r="T93" s="711" t="s">
        <v>45</v>
      </c>
      <c r="U93" s="709" t="s">
        <v>430</v>
      </c>
      <c r="V93" s="710" t="s">
        <v>45</v>
      </c>
      <c r="W93" s="710" t="s">
        <v>45</v>
      </c>
      <c r="X93" s="710" t="s">
        <v>45</v>
      </c>
      <c r="Y93" s="709" t="s">
        <v>45</v>
      </c>
      <c r="Z93" s="711" t="s">
        <v>45</v>
      </c>
      <c r="AA93" s="709" t="s">
        <v>45</v>
      </c>
      <c r="AB93" s="710" t="s">
        <v>45</v>
      </c>
      <c r="AC93" s="710" t="s">
        <v>45</v>
      </c>
      <c r="AD93" s="710" t="s">
        <v>45</v>
      </c>
      <c r="AE93" s="710" t="s">
        <v>45</v>
      </c>
      <c r="AF93" s="710" t="s">
        <v>45</v>
      </c>
      <c r="AG93" s="710" t="s">
        <v>45</v>
      </c>
      <c r="AH93" s="715" t="s">
        <v>45</v>
      </c>
      <c r="AI93" s="711" t="s">
        <v>45</v>
      </c>
      <c r="AJ93" s="715" t="s">
        <v>45</v>
      </c>
      <c r="AK93" s="711" t="s">
        <v>45</v>
      </c>
    </row>
    <row r="94" spans="1:37" x14ac:dyDescent="0.2">
      <c r="B94" s="718" t="s">
        <v>45</v>
      </c>
      <c r="C94" s="718" t="s">
        <v>45</v>
      </c>
      <c r="D94" s="718" t="s">
        <v>45</v>
      </c>
      <c r="E94" s="718" t="s">
        <v>45</v>
      </c>
      <c r="F94" s="718" t="s">
        <v>45</v>
      </c>
      <c r="G94" s="718" t="s">
        <v>45</v>
      </c>
      <c r="H94" s="718" t="s">
        <v>45</v>
      </c>
      <c r="I94" s="718" t="s">
        <v>45</v>
      </c>
      <c r="J94" s="713" t="s">
        <v>45</v>
      </c>
      <c r="K94" s="713" t="s">
        <v>45</v>
      </c>
      <c r="L94" s="713" t="s">
        <v>45</v>
      </c>
      <c r="M94" s="713" t="s">
        <v>45</v>
      </c>
      <c r="N94" s="713" t="s">
        <v>45</v>
      </c>
      <c r="O94" s="713" t="s">
        <v>45</v>
      </c>
      <c r="P94" s="713" t="s">
        <v>45</v>
      </c>
      <c r="Q94" s="713" t="s">
        <v>45</v>
      </c>
      <c r="R94" s="713" t="s">
        <v>45</v>
      </c>
      <c r="S94" s="713" t="s">
        <v>45</v>
      </c>
      <c r="T94" s="713" t="s">
        <v>45</v>
      </c>
      <c r="U94" s="709" t="s">
        <v>45</v>
      </c>
      <c r="V94" s="713" t="s">
        <v>45</v>
      </c>
      <c r="W94" s="713" t="s">
        <v>45</v>
      </c>
      <c r="X94" s="713" t="s">
        <v>45</v>
      </c>
      <c r="Y94" s="713" t="s">
        <v>45</v>
      </c>
      <c r="Z94" s="722" t="s">
        <v>45</v>
      </c>
      <c r="AA94" s="713" t="s">
        <v>45</v>
      </c>
      <c r="AB94" s="713" t="s">
        <v>45</v>
      </c>
      <c r="AC94" s="713" t="s">
        <v>45</v>
      </c>
      <c r="AD94" s="713" t="s">
        <v>45</v>
      </c>
      <c r="AE94" s="713" t="s">
        <v>45</v>
      </c>
      <c r="AF94" s="713" t="s">
        <v>45</v>
      </c>
      <c r="AG94" s="713" t="s">
        <v>45</v>
      </c>
      <c r="AH94" s="713" t="s">
        <v>45</v>
      </c>
      <c r="AI94" s="722" t="s">
        <v>45</v>
      </c>
      <c r="AJ94" s="713" t="s">
        <v>45</v>
      </c>
      <c r="AK94" s="722" t="s">
        <v>45</v>
      </c>
    </row>
    <row r="95" spans="1:37" x14ac:dyDescent="0.2">
      <c r="B95" s="714" t="s">
        <v>45</v>
      </c>
      <c r="C95" s="714" t="s">
        <v>45</v>
      </c>
      <c r="D95" s="714">
        <v>-138077</v>
      </c>
      <c r="E95" s="714" t="s">
        <v>45</v>
      </c>
      <c r="F95" s="714">
        <v>-35133</v>
      </c>
      <c r="G95" s="714">
        <v>40766</v>
      </c>
      <c r="H95" s="714" t="s">
        <v>45</v>
      </c>
      <c r="I95" s="714" t="s">
        <v>45</v>
      </c>
      <c r="J95" s="709" t="s">
        <v>45</v>
      </c>
      <c r="K95" s="714">
        <v>-132445</v>
      </c>
      <c r="L95" s="709" t="s">
        <v>45</v>
      </c>
      <c r="M95" s="714" t="s">
        <v>45</v>
      </c>
      <c r="N95" s="714" t="s">
        <v>45</v>
      </c>
      <c r="O95" s="714" t="s">
        <v>45</v>
      </c>
      <c r="P95" s="714" t="s">
        <v>45</v>
      </c>
      <c r="Q95" s="714" t="s">
        <v>45</v>
      </c>
      <c r="R95" s="714" t="s">
        <v>45</v>
      </c>
      <c r="S95" s="709" t="s">
        <v>45</v>
      </c>
      <c r="T95" s="714" t="s">
        <v>45</v>
      </c>
      <c r="U95" s="709" t="s">
        <v>45</v>
      </c>
      <c r="V95" s="714">
        <v>-20014</v>
      </c>
      <c r="W95" s="714" t="s">
        <v>45</v>
      </c>
      <c r="X95" s="714">
        <v>21982</v>
      </c>
      <c r="Y95" s="709" t="s">
        <v>45</v>
      </c>
      <c r="Z95" s="711">
        <v>1968</v>
      </c>
      <c r="AA95" s="709" t="s">
        <v>45</v>
      </c>
      <c r="AB95" s="714" t="s">
        <v>45</v>
      </c>
      <c r="AC95" s="714" t="s">
        <v>45</v>
      </c>
      <c r="AD95" s="714" t="s">
        <v>45</v>
      </c>
      <c r="AE95" s="714" t="s">
        <v>45</v>
      </c>
      <c r="AF95" s="714" t="s">
        <v>45</v>
      </c>
      <c r="AG95" s="714" t="s">
        <v>45</v>
      </c>
      <c r="AH95" s="709" t="s">
        <v>45</v>
      </c>
      <c r="AI95" s="711" t="s">
        <v>45</v>
      </c>
      <c r="AJ95" s="709" t="s">
        <v>45</v>
      </c>
      <c r="AK95" s="711">
        <v>-130477</v>
      </c>
    </row>
    <row r="96" spans="1:37" x14ac:dyDescent="0.2">
      <c r="B96" s="709" t="s">
        <v>45</v>
      </c>
      <c r="C96" s="709" t="s">
        <v>45</v>
      </c>
      <c r="D96" s="709" t="s">
        <v>45</v>
      </c>
      <c r="E96" s="709" t="s">
        <v>45</v>
      </c>
      <c r="F96" s="709" t="s">
        <v>45</v>
      </c>
      <c r="G96" s="709" t="s">
        <v>45</v>
      </c>
      <c r="H96" s="709" t="s">
        <v>45</v>
      </c>
      <c r="I96" s="709" t="s">
        <v>45</v>
      </c>
      <c r="J96" s="709" t="s">
        <v>45</v>
      </c>
      <c r="K96" s="709" t="s">
        <v>45</v>
      </c>
      <c r="L96" s="709" t="s">
        <v>45</v>
      </c>
      <c r="M96" s="709" t="s">
        <v>45</v>
      </c>
      <c r="N96" s="709" t="s">
        <v>45</v>
      </c>
      <c r="O96" s="709" t="s">
        <v>45</v>
      </c>
      <c r="P96" s="709" t="s">
        <v>45</v>
      </c>
      <c r="Q96" s="709" t="s">
        <v>45</v>
      </c>
      <c r="R96" s="709" t="s">
        <v>45</v>
      </c>
      <c r="S96" s="709" t="s">
        <v>45</v>
      </c>
      <c r="T96" s="709" t="s">
        <v>45</v>
      </c>
      <c r="U96" s="709" t="s">
        <v>45</v>
      </c>
      <c r="V96" s="709" t="s">
        <v>45</v>
      </c>
      <c r="W96" s="709" t="s">
        <v>45</v>
      </c>
      <c r="X96" s="709" t="s">
        <v>45</v>
      </c>
      <c r="Y96" s="709" t="s">
        <v>45</v>
      </c>
      <c r="Z96" s="709" t="s">
        <v>45</v>
      </c>
      <c r="AA96" s="709" t="s">
        <v>45</v>
      </c>
      <c r="AB96" s="709" t="s">
        <v>45</v>
      </c>
      <c r="AC96" s="709" t="s">
        <v>45</v>
      </c>
      <c r="AD96" s="709" t="s">
        <v>45</v>
      </c>
      <c r="AE96" s="709" t="s">
        <v>45</v>
      </c>
      <c r="AF96" s="709" t="s">
        <v>45</v>
      </c>
      <c r="AG96" s="709" t="s">
        <v>45</v>
      </c>
      <c r="AH96" s="709" t="s">
        <v>45</v>
      </c>
      <c r="AI96" s="709" t="s">
        <v>45</v>
      </c>
      <c r="AJ96" s="709" t="s">
        <v>45</v>
      </c>
      <c r="AK96" s="709" t="s">
        <v>45</v>
      </c>
    </row>
    <row r="97" spans="1:37" x14ac:dyDescent="0.2">
      <c r="B97" s="709" t="s">
        <v>45</v>
      </c>
      <c r="C97" s="709" t="s">
        <v>45</v>
      </c>
      <c r="D97" s="709" t="s">
        <v>45</v>
      </c>
      <c r="E97" s="709" t="s">
        <v>45</v>
      </c>
      <c r="F97" s="709" t="s">
        <v>45</v>
      </c>
      <c r="G97" s="709" t="s">
        <v>45</v>
      </c>
      <c r="H97" s="709" t="s">
        <v>45</v>
      </c>
      <c r="I97" s="709" t="s">
        <v>45</v>
      </c>
      <c r="J97" s="709" t="s">
        <v>45</v>
      </c>
      <c r="K97" s="709" t="s">
        <v>45</v>
      </c>
      <c r="L97" s="709" t="s">
        <v>45</v>
      </c>
      <c r="M97" s="709" t="s">
        <v>45</v>
      </c>
      <c r="N97" s="709" t="s">
        <v>45</v>
      </c>
      <c r="O97" s="709" t="s">
        <v>45</v>
      </c>
      <c r="P97" s="709" t="s">
        <v>45</v>
      </c>
      <c r="Q97" s="709" t="s">
        <v>45</v>
      </c>
      <c r="R97" s="709" t="s">
        <v>45</v>
      </c>
      <c r="S97" s="709" t="s">
        <v>45</v>
      </c>
      <c r="T97" s="709" t="s">
        <v>45</v>
      </c>
      <c r="U97" s="709" t="s">
        <v>45</v>
      </c>
      <c r="V97" s="709" t="s">
        <v>45</v>
      </c>
      <c r="W97" s="709" t="s">
        <v>45</v>
      </c>
      <c r="X97" s="709" t="s">
        <v>45</v>
      </c>
      <c r="Y97" s="709" t="s">
        <v>45</v>
      </c>
      <c r="Z97" s="709" t="s">
        <v>45</v>
      </c>
      <c r="AA97" s="709" t="s">
        <v>45</v>
      </c>
      <c r="AB97" s="709" t="s">
        <v>45</v>
      </c>
      <c r="AC97" s="709" t="s">
        <v>45</v>
      </c>
      <c r="AD97" s="709" t="s">
        <v>45</v>
      </c>
      <c r="AE97" s="709" t="s">
        <v>45</v>
      </c>
      <c r="AF97" s="709" t="s">
        <v>45</v>
      </c>
      <c r="AG97" s="709" t="s">
        <v>45</v>
      </c>
      <c r="AH97" s="709" t="s">
        <v>45</v>
      </c>
      <c r="AI97" s="709" t="s">
        <v>45</v>
      </c>
      <c r="AJ97" s="709" t="s">
        <v>45</v>
      </c>
      <c r="AK97" s="709" t="s">
        <v>45</v>
      </c>
    </row>
    <row r="98" spans="1:37" x14ac:dyDescent="0.2">
      <c r="A98" s="86" t="s">
        <v>505</v>
      </c>
      <c r="B98" s="709" t="s">
        <v>45</v>
      </c>
      <c r="C98" s="709" t="s">
        <v>45</v>
      </c>
      <c r="D98" s="709" t="s">
        <v>45</v>
      </c>
      <c r="E98" s="709" t="s">
        <v>45</v>
      </c>
      <c r="F98" s="709" t="s">
        <v>45</v>
      </c>
      <c r="G98" s="709" t="s">
        <v>45</v>
      </c>
      <c r="H98" s="709" t="s">
        <v>45</v>
      </c>
      <c r="I98" s="709" t="s">
        <v>45</v>
      </c>
      <c r="J98" s="709" t="s">
        <v>45</v>
      </c>
      <c r="K98" s="709" t="s">
        <v>45</v>
      </c>
      <c r="L98" s="709" t="s">
        <v>45</v>
      </c>
      <c r="M98" s="709" t="s">
        <v>45</v>
      </c>
      <c r="N98" s="709" t="s">
        <v>45</v>
      </c>
      <c r="O98" s="709" t="s">
        <v>45</v>
      </c>
      <c r="P98" s="709" t="s">
        <v>45</v>
      </c>
      <c r="Q98" s="709" t="s">
        <v>45</v>
      </c>
      <c r="R98" s="709" t="s">
        <v>45</v>
      </c>
      <c r="S98" s="709" t="s">
        <v>45</v>
      </c>
      <c r="T98" s="709" t="s">
        <v>45</v>
      </c>
      <c r="U98" s="721" t="s">
        <v>505</v>
      </c>
      <c r="V98" s="709" t="s">
        <v>45</v>
      </c>
      <c r="W98" s="709" t="s">
        <v>45</v>
      </c>
      <c r="X98" s="709" t="s">
        <v>45</v>
      </c>
      <c r="Y98" s="709" t="s">
        <v>45</v>
      </c>
      <c r="Z98" s="709" t="s">
        <v>45</v>
      </c>
      <c r="AA98" s="709" t="s">
        <v>45</v>
      </c>
      <c r="AB98" s="709" t="s">
        <v>45</v>
      </c>
      <c r="AC98" s="709" t="s">
        <v>45</v>
      </c>
      <c r="AD98" s="709" t="s">
        <v>45</v>
      </c>
      <c r="AE98" s="709" t="s">
        <v>45</v>
      </c>
      <c r="AF98" s="709" t="s">
        <v>45</v>
      </c>
      <c r="AG98" s="709" t="s">
        <v>45</v>
      </c>
      <c r="AH98" s="709" t="s">
        <v>45</v>
      </c>
      <c r="AI98" s="709" t="s">
        <v>45</v>
      </c>
      <c r="AJ98" s="709" t="s">
        <v>45</v>
      </c>
      <c r="AK98" s="709" t="s">
        <v>45</v>
      </c>
    </row>
    <row r="99" spans="1:37" x14ac:dyDescent="0.2">
      <c r="B99" s="709" t="s">
        <v>45</v>
      </c>
      <c r="C99" s="709" t="s">
        <v>45</v>
      </c>
      <c r="D99" s="709" t="s">
        <v>45</v>
      </c>
      <c r="E99" s="709" t="s">
        <v>45</v>
      </c>
      <c r="F99" s="709" t="s">
        <v>45</v>
      </c>
      <c r="G99" s="709" t="s">
        <v>45</v>
      </c>
      <c r="H99" s="709" t="s">
        <v>45</v>
      </c>
      <c r="I99" s="709" t="s">
        <v>45</v>
      </c>
      <c r="J99" s="709" t="s">
        <v>45</v>
      </c>
      <c r="K99" s="709" t="s">
        <v>45</v>
      </c>
      <c r="L99" s="709" t="s">
        <v>45</v>
      </c>
      <c r="M99" s="709" t="s">
        <v>45</v>
      </c>
      <c r="N99" s="709" t="s">
        <v>45</v>
      </c>
      <c r="O99" s="709" t="s">
        <v>45</v>
      </c>
      <c r="P99" s="709" t="s">
        <v>45</v>
      </c>
      <c r="Q99" s="709" t="s">
        <v>45</v>
      </c>
      <c r="R99" s="709" t="s">
        <v>45</v>
      </c>
      <c r="S99" s="709" t="s">
        <v>45</v>
      </c>
      <c r="T99" s="709" t="s">
        <v>45</v>
      </c>
      <c r="U99" s="709" t="s">
        <v>45</v>
      </c>
      <c r="V99" s="709" t="s">
        <v>45</v>
      </c>
      <c r="W99" s="709" t="s">
        <v>45</v>
      </c>
      <c r="X99" s="709" t="s">
        <v>45</v>
      </c>
      <c r="Y99" s="709" t="s">
        <v>45</v>
      </c>
      <c r="Z99" s="709" t="s">
        <v>45</v>
      </c>
      <c r="AA99" s="709" t="s">
        <v>45</v>
      </c>
      <c r="AB99" s="709" t="s">
        <v>45</v>
      </c>
      <c r="AC99" s="709" t="s">
        <v>45</v>
      </c>
      <c r="AD99" s="709" t="s">
        <v>45</v>
      </c>
      <c r="AE99" s="709" t="s">
        <v>45</v>
      </c>
      <c r="AF99" s="709" t="s">
        <v>45</v>
      </c>
      <c r="AG99" s="709" t="s">
        <v>45</v>
      </c>
      <c r="AH99" s="709" t="s">
        <v>45</v>
      </c>
      <c r="AI99" s="709" t="s">
        <v>45</v>
      </c>
      <c r="AJ99" s="709" t="s">
        <v>45</v>
      </c>
      <c r="AK99" s="709" t="s">
        <v>45</v>
      </c>
    </row>
    <row r="100" spans="1:37" x14ac:dyDescent="0.2">
      <c r="A100" s="76" t="s">
        <v>429</v>
      </c>
      <c r="B100" s="711">
        <v>178836</v>
      </c>
      <c r="C100" s="711" t="s">
        <v>45</v>
      </c>
      <c r="D100" s="711">
        <v>3865029</v>
      </c>
      <c r="E100" s="711" t="s">
        <v>45</v>
      </c>
      <c r="F100" s="711">
        <v>773037</v>
      </c>
      <c r="G100" s="711">
        <v>2425274</v>
      </c>
      <c r="H100" s="711" t="s">
        <v>45</v>
      </c>
      <c r="I100" s="711" t="s">
        <v>45</v>
      </c>
      <c r="J100" s="715" t="s">
        <v>45</v>
      </c>
      <c r="K100" s="711">
        <v>7242177</v>
      </c>
      <c r="L100" s="711" t="s">
        <v>45</v>
      </c>
      <c r="M100" s="711" t="s">
        <v>45</v>
      </c>
      <c r="N100" s="711" t="s">
        <v>45</v>
      </c>
      <c r="O100" s="711" t="s">
        <v>45</v>
      </c>
      <c r="P100" s="711" t="s">
        <v>45</v>
      </c>
      <c r="Q100" s="711" t="s">
        <v>45</v>
      </c>
      <c r="R100" s="711" t="s">
        <v>45</v>
      </c>
      <c r="S100" s="715" t="s">
        <v>45</v>
      </c>
      <c r="T100" s="711" t="s">
        <v>45</v>
      </c>
      <c r="U100" s="709" t="s">
        <v>429</v>
      </c>
      <c r="V100" s="711">
        <v>827606</v>
      </c>
      <c r="W100" s="711" t="s">
        <v>45</v>
      </c>
      <c r="X100" s="711">
        <v>33618</v>
      </c>
      <c r="Y100" s="715" t="s">
        <v>45</v>
      </c>
      <c r="Z100" s="711">
        <v>861224</v>
      </c>
      <c r="AA100" s="715" t="s">
        <v>45</v>
      </c>
      <c r="AB100" s="711" t="s">
        <v>45</v>
      </c>
      <c r="AC100" s="711" t="s">
        <v>45</v>
      </c>
      <c r="AD100" s="711" t="s">
        <v>45</v>
      </c>
      <c r="AE100" s="711" t="s">
        <v>45</v>
      </c>
      <c r="AF100" s="711" t="s">
        <v>45</v>
      </c>
      <c r="AG100" s="711" t="s">
        <v>45</v>
      </c>
      <c r="AH100" s="715" t="s">
        <v>45</v>
      </c>
      <c r="AI100" s="711" t="s">
        <v>45</v>
      </c>
      <c r="AJ100" s="715" t="s">
        <v>45</v>
      </c>
      <c r="AK100" s="711">
        <v>8103401</v>
      </c>
    </row>
    <row r="101" spans="1:37" x14ac:dyDescent="0.2">
      <c r="B101" s="709" t="s">
        <v>45</v>
      </c>
      <c r="C101" s="709" t="s">
        <v>45</v>
      </c>
      <c r="D101" s="709" t="s">
        <v>45</v>
      </c>
      <c r="E101" s="709" t="s">
        <v>45</v>
      </c>
      <c r="F101" s="709" t="s">
        <v>45</v>
      </c>
      <c r="G101" s="709" t="s">
        <v>45</v>
      </c>
      <c r="H101" s="709" t="s">
        <v>45</v>
      </c>
      <c r="I101" s="709" t="s">
        <v>45</v>
      </c>
      <c r="J101" s="709" t="s">
        <v>45</v>
      </c>
      <c r="K101" s="709" t="s">
        <v>45</v>
      </c>
      <c r="L101" s="709" t="s">
        <v>45</v>
      </c>
      <c r="M101" s="709" t="s">
        <v>45</v>
      </c>
      <c r="N101" s="709" t="s">
        <v>45</v>
      </c>
      <c r="O101" s="709" t="s">
        <v>45</v>
      </c>
      <c r="P101" s="709" t="s">
        <v>45</v>
      </c>
      <c r="Q101" s="709" t="s">
        <v>45</v>
      </c>
      <c r="R101" s="709" t="s">
        <v>45</v>
      </c>
      <c r="S101" s="709" t="s">
        <v>45</v>
      </c>
      <c r="T101" s="709" t="s">
        <v>45</v>
      </c>
      <c r="U101" s="709" t="s">
        <v>45</v>
      </c>
      <c r="V101" s="709" t="s">
        <v>45</v>
      </c>
      <c r="W101" s="709" t="s">
        <v>45</v>
      </c>
      <c r="X101" s="709" t="s">
        <v>45</v>
      </c>
      <c r="Y101" s="709" t="s">
        <v>45</v>
      </c>
      <c r="Z101" s="711" t="s">
        <v>45</v>
      </c>
      <c r="AA101" s="709" t="s">
        <v>45</v>
      </c>
      <c r="AB101" s="709" t="s">
        <v>45</v>
      </c>
      <c r="AC101" s="709" t="s">
        <v>45</v>
      </c>
      <c r="AD101" s="709" t="s">
        <v>45</v>
      </c>
      <c r="AE101" s="709" t="s">
        <v>45</v>
      </c>
      <c r="AF101" s="709" t="s">
        <v>45</v>
      </c>
      <c r="AG101" s="709" t="s">
        <v>45</v>
      </c>
      <c r="AH101" s="709" t="s">
        <v>45</v>
      </c>
      <c r="AI101" s="714" t="s">
        <v>45</v>
      </c>
      <c r="AJ101" s="709" t="s">
        <v>45</v>
      </c>
      <c r="AK101" s="711" t="s">
        <v>45</v>
      </c>
    </row>
    <row r="102" spans="1:37" x14ac:dyDescent="0.2">
      <c r="A102" s="76" t="s">
        <v>396</v>
      </c>
      <c r="B102" s="711" t="s">
        <v>45</v>
      </c>
      <c r="C102" s="711" t="s">
        <v>45</v>
      </c>
      <c r="D102" s="711">
        <v>2865585</v>
      </c>
      <c r="E102" s="711" t="s">
        <v>45</v>
      </c>
      <c r="F102" s="711">
        <v>383552</v>
      </c>
      <c r="G102" s="711">
        <v>1291076</v>
      </c>
      <c r="H102" s="711" t="s">
        <v>45</v>
      </c>
      <c r="I102" s="711" t="s">
        <v>45</v>
      </c>
      <c r="J102" s="715" t="s">
        <v>45</v>
      </c>
      <c r="K102" s="711">
        <v>4540213</v>
      </c>
      <c r="L102" s="711" t="s">
        <v>45</v>
      </c>
      <c r="M102" s="711" t="s">
        <v>45</v>
      </c>
      <c r="N102" s="711" t="s">
        <v>45</v>
      </c>
      <c r="O102" s="711" t="s">
        <v>45</v>
      </c>
      <c r="P102" s="711" t="s">
        <v>45</v>
      </c>
      <c r="Q102" s="711" t="s">
        <v>45</v>
      </c>
      <c r="R102" s="711" t="s">
        <v>45</v>
      </c>
      <c r="S102" s="715" t="s">
        <v>45</v>
      </c>
      <c r="T102" s="711" t="s">
        <v>45</v>
      </c>
      <c r="U102" s="709" t="s">
        <v>396</v>
      </c>
      <c r="V102" s="711">
        <v>511888</v>
      </c>
      <c r="W102" s="711" t="s">
        <v>45</v>
      </c>
      <c r="X102" s="711">
        <v>5290</v>
      </c>
      <c r="Y102" s="715" t="s">
        <v>45</v>
      </c>
      <c r="Z102" s="711">
        <v>517177</v>
      </c>
      <c r="AA102" s="715" t="s">
        <v>45</v>
      </c>
      <c r="AB102" s="711" t="s">
        <v>45</v>
      </c>
      <c r="AC102" s="711" t="s">
        <v>45</v>
      </c>
      <c r="AD102" s="711" t="s">
        <v>45</v>
      </c>
      <c r="AE102" s="711" t="s">
        <v>45</v>
      </c>
      <c r="AF102" s="711" t="s">
        <v>45</v>
      </c>
      <c r="AG102" s="711" t="s">
        <v>45</v>
      </c>
      <c r="AH102" s="715" t="s">
        <v>45</v>
      </c>
      <c r="AI102" s="711" t="s">
        <v>45</v>
      </c>
      <c r="AJ102" s="715" t="s">
        <v>45</v>
      </c>
      <c r="AK102" s="711">
        <v>5057390</v>
      </c>
    </row>
    <row r="103" spans="1:37" x14ac:dyDescent="0.2">
      <c r="B103" s="713" t="s">
        <v>45</v>
      </c>
      <c r="C103" s="713" t="s">
        <v>45</v>
      </c>
      <c r="D103" s="713" t="s">
        <v>45</v>
      </c>
      <c r="E103" s="713" t="s">
        <v>45</v>
      </c>
      <c r="F103" s="713" t="s">
        <v>45</v>
      </c>
      <c r="G103" s="713" t="s">
        <v>45</v>
      </c>
      <c r="H103" s="713" t="s">
        <v>45</v>
      </c>
      <c r="I103" s="713" t="s">
        <v>45</v>
      </c>
      <c r="J103" s="713" t="s">
        <v>45</v>
      </c>
      <c r="K103" s="713" t="s">
        <v>45</v>
      </c>
      <c r="L103" s="713" t="s">
        <v>45</v>
      </c>
      <c r="M103" s="713" t="s">
        <v>45</v>
      </c>
      <c r="N103" s="713" t="s">
        <v>45</v>
      </c>
      <c r="O103" s="713" t="s">
        <v>45</v>
      </c>
      <c r="P103" s="713" t="s">
        <v>45</v>
      </c>
      <c r="Q103" s="713" t="s">
        <v>45</v>
      </c>
      <c r="R103" s="713" t="s">
        <v>45</v>
      </c>
      <c r="S103" s="713" t="s">
        <v>45</v>
      </c>
      <c r="T103" s="713" t="s">
        <v>45</v>
      </c>
      <c r="U103" s="709" t="s">
        <v>45</v>
      </c>
      <c r="V103" s="713" t="s">
        <v>45</v>
      </c>
      <c r="W103" s="713" t="s">
        <v>45</v>
      </c>
      <c r="X103" s="713" t="s">
        <v>45</v>
      </c>
      <c r="Y103" s="713" t="s">
        <v>45</v>
      </c>
      <c r="Z103" s="722" t="s">
        <v>45</v>
      </c>
      <c r="AA103" s="713" t="s">
        <v>45</v>
      </c>
      <c r="AB103" s="713" t="s">
        <v>45</v>
      </c>
      <c r="AC103" s="713" t="s">
        <v>45</v>
      </c>
      <c r="AD103" s="713" t="s">
        <v>45</v>
      </c>
      <c r="AE103" s="713" t="s">
        <v>45</v>
      </c>
      <c r="AF103" s="713" t="s">
        <v>45</v>
      </c>
      <c r="AG103" s="713" t="s">
        <v>45</v>
      </c>
      <c r="AH103" s="713" t="s">
        <v>45</v>
      </c>
      <c r="AI103" s="722" t="s">
        <v>45</v>
      </c>
      <c r="AJ103" s="713" t="s">
        <v>45</v>
      </c>
      <c r="AK103" s="724" t="s">
        <v>45</v>
      </c>
    </row>
    <row r="104" spans="1:37" ht="13.5" thickBot="1" x14ac:dyDescent="0.25">
      <c r="A104" s="76" t="s">
        <v>431</v>
      </c>
      <c r="B104" s="716">
        <v>178836</v>
      </c>
      <c r="C104" s="716" t="s">
        <v>45</v>
      </c>
      <c r="D104" s="716">
        <v>999444</v>
      </c>
      <c r="E104" s="716" t="s">
        <v>45</v>
      </c>
      <c r="F104" s="716">
        <v>389485</v>
      </c>
      <c r="G104" s="716">
        <v>1134198</v>
      </c>
      <c r="H104" s="716" t="s">
        <v>45</v>
      </c>
      <c r="I104" s="716" t="s">
        <v>45</v>
      </c>
      <c r="J104" s="717" t="s">
        <v>45</v>
      </c>
      <c r="K104" s="716">
        <v>2701964</v>
      </c>
      <c r="L104" s="716" t="s">
        <v>45</v>
      </c>
      <c r="M104" s="716" t="s">
        <v>45</v>
      </c>
      <c r="N104" s="716" t="s">
        <v>45</v>
      </c>
      <c r="O104" s="716" t="s">
        <v>45</v>
      </c>
      <c r="P104" s="716" t="s">
        <v>45</v>
      </c>
      <c r="Q104" s="716" t="s">
        <v>45</v>
      </c>
      <c r="R104" s="716" t="s">
        <v>45</v>
      </c>
      <c r="S104" s="717" t="s">
        <v>45</v>
      </c>
      <c r="T104" s="716" t="s">
        <v>45</v>
      </c>
      <c r="U104" s="709" t="s">
        <v>431</v>
      </c>
      <c r="V104" s="716">
        <v>315718</v>
      </c>
      <c r="W104" s="716" t="s">
        <v>45</v>
      </c>
      <c r="X104" s="716">
        <v>28329</v>
      </c>
      <c r="Y104" s="717" t="s">
        <v>45</v>
      </c>
      <c r="Z104" s="725">
        <v>344047</v>
      </c>
      <c r="AA104" s="717" t="s">
        <v>45</v>
      </c>
      <c r="AB104" s="716" t="s">
        <v>45</v>
      </c>
      <c r="AC104" s="716" t="s">
        <v>45</v>
      </c>
      <c r="AD104" s="716" t="s">
        <v>45</v>
      </c>
      <c r="AE104" s="716" t="s">
        <v>45</v>
      </c>
      <c r="AF104" s="716" t="s">
        <v>45</v>
      </c>
      <c r="AG104" s="716" t="s">
        <v>45</v>
      </c>
      <c r="AH104" s="717" t="s">
        <v>45</v>
      </c>
      <c r="AI104" s="725" t="s">
        <v>45</v>
      </c>
      <c r="AJ104" s="717" t="s">
        <v>45</v>
      </c>
      <c r="AK104" s="725">
        <v>3046011</v>
      </c>
    </row>
    <row r="105" spans="1:37" ht="13.5" thickTop="1" x14ac:dyDescent="0.2">
      <c r="B105" s="709" t="s">
        <v>45</v>
      </c>
      <c r="C105" s="709" t="s">
        <v>45</v>
      </c>
      <c r="D105" s="709" t="s">
        <v>45</v>
      </c>
      <c r="E105" s="709" t="s">
        <v>45</v>
      </c>
      <c r="F105" s="709" t="s">
        <v>45</v>
      </c>
      <c r="G105" s="709" t="s">
        <v>45</v>
      </c>
      <c r="H105" s="709" t="s">
        <v>45</v>
      </c>
      <c r="I105" s="709" t="s">
        <v>45</v>
      </c>
      <c r="J105" s="709" t="s">
        <v>45</v>
      </c>
      <c r="K105" s="709" t="s">
        <v>45</v>
      </c>
      <c r="L105" s="709" t="s">
        <v>45</v>
      </c>
      <c r="M105" s="709" t="s">
        <v>45</v>
      </c>
      <c r="N105" s="709" t="s">
        <v>45</v>
      </c>
      <c r="O105" s="709" t="s">
        <v>45</v>
      </c>
      <c r="P105" s="709" t="s">
        <v>45</v>
      </c>
      <c r="Q105" s="709" t="s">
        <v>45</v>
      </c>
      <c r="R105" s="709" t="s">
        <v>45</v>
      </c>
      <c r="S105" s="709" t="s">
        <v>45</v>
      </c>
      <c r="T105" s="709" t="s">
        <v>45</v>
      </c>
      <c r="U105" s="709" t="s">
        <v>45</v>
      </c>
      <c r="V105" s="709" t="s">
        <v>45</v>
      </c>
      <c r="W105" s="709" t="s">
        <v>45</v>
      </c>
      <c r="X105" s="709" t="s">
        <v>45</v>
      </c>
      <c r="Y105" s="709" t="s">
        <v>45</v>
      </c>
      <c r="Z105" s="709" t="s">
        <v>45</v>
      </c>
      <c r="AA105" s="709" t="s">
        <v>45</v>
      </c>
      <c r="AB105" s="709" t="s">
        <v>45</v>
      </c>
      <c r="AC105" s="709" t="s">
        <v>45</v>
      </c>
      <c r="AD105" s="709" t="s">
        <v>45</v>
      </c>
      <c r="AE105" s="709" t="s">
        <v>45</v>
      </c>
      <c r="AF105" s="709" t="s">
        <v>45</v>
      </c>
      <c r="AG105" s="709" t="s">
        <v>45</v>
      </c>
      <c r="AH105" s="709" t="s">
        <v>45</v>
      </c>
      <c r="AI105" s="709" t="s">
        <v>45</v>
      </c>
      <c r="AJ105" s="709" t="s">
        <v>45</v>
      </c>
      <c r="AK105" s="709" t="s">
        <v>45</v>
      </c>
    </row>
    <row r="107" spans="1:37" ht="15.75" x14ac:dyDescent="0.25">
      <c r="A107" s="75" t="s">
        <v>127</v>
      </c>
      <c r="U107" s="75" t="s">
        <v>182</v>
      </c>
    </row>
    <row r="108" spans="1:37" ht="15.75" x14ac:dyDescent="0.25">
      <c r="A108" s="77"/>
      <c r="B108" s="78"/>
      <c r="C108" s="78"/>
      <c r="D108" s="78"/>
      <c r="E108" s="78"/>
      <c r="F108" s="78"/>
      <c r="G108" s="78"/>
      <c r="H108" s="78"/>
      <c r="I108" s="78"/>
      <c r="J108" s="78"/>
      <c r="K108" s="78"/>
      <c r="L108" s="78"/>
      <c r="M108" s="78"/>
      <c r="N108" s="78"/>
      <c r="O108" s="78"/>
      <c r="P108" s="78"/>
      <c r="Q108" s="78"/>
      <c r="R108" s="78"/>
      <c r="S108" s="78"/>
      <c r="T108" s="78"/>
      <c r="U108" s="77"/>
      <c r="V108" s="78"/>
      <c r="W108" s="78"/>
      <c r="X108" s="78"/>
      <c r="Y108" s="78"/>
      <c r="Z108" s="78"/>
      <c r="AA108" s="78"/>
      <c r="AB108" s="78"/>
      <c r="AC108" s="78"/>
      <c r="AD108" s="78"/>
      <c r="AE108" s="78"/>
      <c r="AF108" s="78"/>
      <c r="AG108" s="78"/>
      <c r="AH108" s="78"/>
      <c r="AI108" s="78"/>
      <c r="AJ108" s="78"/>
      <c r="AK108" s="78"/>
    </row>
    <row r="109" spans="1:37" ht="15.75" x14ac:dyDescent="0.25">
      <c r="A109" s="79"/>
      <c r="B109" s="1087" t="s">
        <v>289</v>
      </c>
      <c r="C109" s="1087"/>
      <c r="D109" s="1087"/>
      <c r="E109" s="1087"/>
      <c r="F109" s="1087"/>
      <c r="G109" s="1087"/>
      <c r="H109" s="1087"/>
      <c r="I109" s="1087"/>
      <c r="J109" s="1087"/>
      <c r="K109" s="1087"/>
      <c r="L109" s="81"/>
      <c r="M109" s="1087" t="s">
        <v>174</v>
      </c>
      <c r="N109" s="1087"/>
      <c r="O109" s="1087"/>
      <c r="P109" s="1087"/>
      <c r="Q109" s="1087"/>
      <c r="R109" s="1087"/>
      <c r="S109" s="1087"/>
      <c r="T109" s="1087"/>
      <c r="U109" s="79"/>
      <c r="V109" s="1087" t="s">
        <v>290</v>
      </c>
      <c r="W109" s="1087"/>
      <c r="X109" s="1087"/>
      <c r="Y109" s="1087"/>
      <c r="Z109" s="1087"/>
      <c r="AA109" s="81"/>
      <c r="AB109" s="1087" t="s">
        <v>348</v>
      </c>
      <c r="AC109" s="1087"/>
      <c r="AD109" s="1087"/>
      <c r="AE109" s="1087"/>
      <c r="AF109" s="1087"/>
      <c r="AG109" s="1087"/>
      <c r="AH109" s="1087"/>
      <c r="AI109" s="1087"/>
      <c r="AJ109" s="80"/>
      <c r="AK109" s="80"/>
    </row>
    <row r="110" spans="1:37" x14ac:dyDescent="0.2">
      <c r="A110" s="78"/>
      <c r="B110" s="78"/>
      <c r="C110" s="78"/>
      <c r="D110" s="78"/>
      <c r="E110" s="78"/>
      <c r="F110" s="78"/>
      <c r="G110" s="78"/>
      <c r="H110" s="78"/>
      <c r="I110" s="78"/>
      <c r="J110" s="78"/>
      <c r="K110" s="78"/>
      <c r="M110" s="78"/>
      <c r="N110" s="78"/>
      <c r="O110" s="78"/>
      <c r="P110" s="78"/>
      <c r="Q110" s="78"/>
      <c r="R110" s="78"/>
      <c r="S110" s="78"/>
      <c r="T110" s="78"/>
      <c r="U110" s="78"/>
      <c r="V110" s="78"/>
      <c r="W110" s="78"/>
      <c r="X110" s="78"/>
      <c r="Y110" s="78"/>
      <c r="Z110" s="78"/>
      <c r="AB110" s="78"/>
      <c r="AC110" s="78"/>
      <c r="AD110" s="78"/>
      <c r="AE110" s="78"/>
      <c r="AF110" s="78"/>
      <c r="AG110" s="78"/>
      <c r="AH110" s="78"/>
      <c r="AI110" s="78"/>
      <c r="AJ110" s="81"/>
      <c r="AK110" s="78"/>
    </row>
    <row r="111" spans="1:37" x14ac:dyDescent="0.2">
      <c r="B111" s="83" t="s">
        <v>291</v>
      </c>
      <c r="C111" s="83" t="s">
        <v>292</v>
      </c>
      <c r="D111" s="83" t="s">
        <v>384</v>
      </c>
      <c r="E111" s="83" t="s">
        <v>293</v>
      </c>
      <c r="F111" s="83" t="s">
        <v>294</v>
      </c>
      <c r="G111" s="83" t="s">
        <v>376</v>
      </c>
      <c r="H111" s="272" t="s">
        <v>118</v>
      </c>
      <c r="I111" s="83" t="s">
        <v>295</v>
      </c>
      <c r="J111" s="83"/>
      <c r="K111" s="83" t="s">
        <v>157</v>
      </c>
      <c r="L111" s="83"/>
      <c r="M111" s="83" t="s">
        <v>296</v>
      </c>
      <c r="N111" s="83" t="s">
        <v>295</v>
      </c>
      <c r="O111" s="83" t="s">
        <v>157</v>
      </c>
      <c r="P111" s="83" t="s">
        <v>297</v>
      </c>
      <c r="Q111" s="83" t="s">
        <v>295</v>
      </c>
      <c r="R111" s="83" t="s">
        <v>157</v>
      </c>
      <c r="S111" s="83"/>
      <c r="T111" s="83" t="s">
        <v>157</v>
      </c>
      <c r="V111" s="83" t="s">
        <v>298</v>
      </c>
      <c r="W111" s="83" t="s">
        <v>778</v>
      </c>
      <c r="X111" s="83" t="s">
        <v>779</v>
      </c>
      <c r="Y111" s="83"/>
      <c r="Z111" s="83" t="s">
        <v>157</v>
      </c>
      <c r="AA111" s="83"/>
      <c r="AB111" s="83" t="s">
        <v>291</v>
      </c>
      <c r="AC111" s="83" t="s">
        <v>292</v>
      </c>
      <c r="AD111" s="83" t="s">
        <v>384</v>
      </c>
      <c r="AE111" s="83" t="s">
        <v>376</v>
      </c>
      <c r="AF111" s="83" t="s">
        <v>298</v>
      </c>
      <c r="AG111" s="83" t="s">
        <v>295</v>
      </c>
      <c r="AH111" s="83"/>
      <c r="AI111" s="83" t="s">
        <v>157</v>
      </c>
      <c r="AJ111" s="83"/>
      <c r="AK111" s="89" t="s">
        <v>780</v>
      </c>
    </row>
    <row r="112" spans="1:37" x14ac:dyDescent="0.2">
      <c r="B112" s="83"/>
      <c r="C112" s="83" t="s">
        <v>781</v>
      </c>
      <c r="D112" s="83"/>
      <c r="E112" s="83" t="s">
        <v>782</v>
      </c>
      <c r="F112" s="83" t="s">
        <v>783</v>
      </c>
      <c r="G112" s="83"/>
      <c r="H112" s="83"/>
      <c r="I112" s="83" t="s">
        <v>786</v>
      </c>
      <c r="J112" s="83"/>
      <c r="K112" s="83"/>
      <c r="L112" s="83"/>
      <c r="M112" s="83" t="s">
        <v>787</v>
      </c>
      <c r="N112" s="83" t="s">
        <v>786</v>
      </c>
      <c r="O112" s="83"/>
      <c r="P112" s="83" t="s">
        <v>788</v>
      </c>
      <c r="Q112" s="83" t="s">
        <v>786</v>
      </c>
      <c r="R112" s="83"/>
      <c r="S112" s="83"/>
      <c r="T112" s="83" t="s">
        <v>789</v>
      </c>
      <c r="V112" s="83"/>
      <c r="W112" s="83" t="s">
        <v>790</v>
      </c>
      <c r="X112" s="83" t="s">
        <v>791</v>
      </c>
      <c r="Y112" s="83"/>
      <c r="Z112" s="83"/>
      <c r="AA112" s="83"/>
      <c r="AB112" s="83"/>
      <c r="AC112" s="83" t="s">
        <v>781</v>
      </c>
      <c r="AD112" s="83"/>
      <c r="AE112" s="83"/>
      <c r="AF112" s="83"/>
      <c r="AG112" s="83" t="s">
        <v>786</v>
      </c>
      <c r="AH112" s="83"/>
      <c r="AI112" s="83"/>
      <c r="AJ112" s="83"/>
      <c r="AK112" s="89" t="s">
        <v>792</v>
      </c>
    </row>
    <row r="113" spans="1:37" x14ac:dyDescent="0.2">
      <c r="A113" s="78"/>
      <c r="B113" s="84"/>
      <c r="C113" s="84" t="s">
        <v>793</v>
      </c>
      <c r="D113" s="84"/>
      <c r="E113" s="84" t="s">
        <v>794</v>
      </c>
      <c r="F113" s="84"/>
      <c r="G113" s="84"/>
      <c r="H113" s="84"/>
      <c r="I113" s="84" t="s">
        <v>795</v>
      </c>
      <c r="J113" s="84"/>
      <c r="K113" s="84"/>
      <c r="L113" s="84"/>
      <c r="M113" s="84"/>
      <c r="N113" s="84" t="s">
        <v>795</v>
      </c>
      <c r="O113" s="84"/>
      <c r="P113" s="84"/>
      <c r="Q113" s="84" t="s">
        <v>795</v>
      </c>
      <c r="R113" s="84"/>
      <c r="S113" s="84"/>
      <c r="T113" s="84"/>
      <c r="U113" s="78"/>
      <c r="V113" s="84"/>
      <c r="W113" s="84"/>
      <c r="X113" s="84"/>
      <c r="Y113" s="84"/>
      <c r="Z113" s="84"/>
      <c r="AA113" s="84"/>
      <c r="AB113" s="84"/>
      <c r="AC113" s="84" t="s">
        <v>793</v>
      </c>
      <c r="AD113" s="84"/>
      <c r="AE113" s="84"/>
      <c r="AF113" s="84"/>
      <c r="AG113" s="84" t="s">
        <v>795</v>
      </c>
      <c r="AH113" s="84"/>
      <c r="AI113" s="84"/>
      <c r="AJ113" s="84"/>
      <c r="AK113" s="90" t="s">
        <v>240</v>
      </c>
    </row>
    <row r="114" spans="1:37" x14ac:dyDescent="0.2">
      <c r="A114" s="85"/>
      <c r="B114" s="236" t="s">
        <v>66</v>
      </c>
      <c r="C114" s="236" t="s">
        <v>66</v>
      </c>
      <c r="D114" s="236" t="s">
        <v>66</v>
      </c>
      <c r="E114" s="236" t="s">
        <v>66</v>
      </c>
      <c r="F114" s="236" t="s">
        <v>66</v>
      </c>
      <c r="G114" s="236" t="s">
        <v>66</v>
      </c>
      <c r="H114" s="236" t="s">
        <v>66</v>
      </c>
      <c r="I114" s="236" t="s">
        <v>66</v>
      </c>
      <c r="J114" s="91"/>
      <c r="K114" s="236" t="s">
        <v>66</v>
      </c>
      <c r="L114" s="91"/>
      <c r="M114" s="236" t="s">
        <v>66</v>
      </c>
      <c r="N114" s="236" t="s">
        <v>66</v>
      </c>
      <c r="O114" s="236" t="s">
        <v>66</v>
      </c>
      <c r="P114" s="236" t="s">
        <v>66</v>
      </c>
      <c r="Q114" s="236" t="s">
        <v>66</v>
      </c>
      <c r="R114" s="236" t="s">
        <v>66</v>
      </c>
      <c r="S114" s="91"/>
      <c r="T114" s="236" t="s">
        <v>66</v>
      </c>
      <c r="U114" s="85"/>
      <c r="V114" s="236" t="s">
        <v>66</v>
      </c>
      <c r="W114" s="236" t="s">
        <v>66</v>
      </c>
      <c r="X114" s="236" t="s">
        <v>66</v>
      </c>
      <c r="Y114" s="91"/>
      <c r="Z114" s="236" t="s">
        <v>66</v>
      </c>
      <c r="AA114" s="91"/>
      <c r="AB114" s="236" t="s">
        <v>66</v>
      </c>
      <c r="AC114" s="236" t="s">
        <v>66</v>
      </c>
      <c r="AD114" s="236" t="s">
        <v>66</v>
      </c>
      <c r="AE114" s="236" t="s">
        <v>66</v>
      </c>
      <c r="AF114" s="236" t="s">
        <v>66</v>
      </c>
      <c r="AG114" s="236" t="s">
        <v>66</v>
      </c>
      <c r="AH114" s="91"/>
      <c r="AI114" s="236" t="s">
        <v>66</v>
      </c>
      <c r="AJ114" s="91"/>
      <c r="AK114" s="236" t="s">
        <v>66</v>
      </c>
    </row>
    <row r="116" spans="1:37" x14ac:dyDescent="0.2">
      <c r="A116" s="76" t="s">
        <v>437</v>
      </c>
      <c r="B116" s="357" t="s">
        <v>45</v>
      </c>
      <c r="C116" s="358" t="s">
        <v>655</v>
      </c>
      <c r="D116" s="358" t="s">
        <v>656</v>
      </c>
      <c r="E116" s="353"/>
      <c r="F116" s="357">
        <v>0.05</v>
      </c>
      <c r="G116" s="358" t="s">
        <v>657</v>
      </c>
      <c r="H116" s="357">
        <v>2.5000000000000001E-2</v>
      </c>
      <c r="I116" s="354" t="s">
        <v>45</v>
      </c>
      <c r="J116" s="307"/>
      <c r="K116" s="307"/>
      <c r="L116" s="307"/>
      <c r="M116" s="357">
        <v>0.05</v>
      </c>
      <c r="N116" s="354" t="s">
        <v>45</v>
      </c>
      <c r="O116" s="307"/>
      <c r="P116" s="357">
        <v>0.1</v>
      </c>
      <c r="Q116" s="354" t="s">
        <v>45</v>
      </c>
      <c r="R116" s="307"/>
      <c r="S116" s="307"/>
      <c r="T116" s="307"/>
      <c r="U116" s="307" t="s">
        <v>437</v>
      </c>
      <c r="V116" s="358">
        <v>0.1</v>
      </c>
      <c r="W116" s="357">
        <v>0.2</v>
      </c>
      <c r="X116" s="357">
        <v>0.2</v>
      </c>
      <c r="Y116" s="307"/>
      <c r="Z116" s="307"/>
      <c r="AA116" s="307"/>
      <c r="AB116" s="357"/>
      <c r="AC116" s="357"/>
      <c r="AD116" s="357" t="s">
        <v>45</v>
      </c>
      <c r="AE116" s="357" t="s">
        <v>45</v>
      </c>
      <c r="AF116" s="357" t="s">
        <v>45</v>
      </c>
      <c r="AG116" s="354"/>
      <c r="AH116" s="354"/>
      <c r="AI116" s="307"/>
      <c r="AJ116" s="354"/>
      <c r="AK116" s="307"/>
    </row>
    <row r="117" spans="1:37" x14ac:dyDescent="0.2">
      <c r="T117" s="709" t="s">
        <v>45</v>
      </c>
    </row>
    <row r="119" spans="1:37" x14ac:dyDescent="0.2">
      <c r="A119" s="86" t="s">
        <v>504</v>
      </c>
      <c r="B119" s="709" t="s">
        <v>45</v>
      </c>
      <c r="C119" s="709" t="s">
        <v>45</v>
      </c>
      <c r="D119" s="709" t="s">
        <v>45</v>
      </c>
      <c r="E119" s="709" t="s">
        <v>45</v>
      </c>
      <c r="F119" s="709" t="s">
        <v>45</v>
      </c>
      <c r="G119" s="709" t="s">
        <v>45</v>
      </c>
      <c r="H119" s="709" t="s">
        <v>45</v>
      </c>
      <c r="I119" s="709" t="s">
        <v>45</v>
      </c>
      <c r="J119" s="709" t="s">
        <v>45</v>
      </c>
      <c r="K119" s="709" t="s">
        <v>45</v>
      </c>
      <c r="L119" s="709" t="s">
        <v>45</v>
      </c>
      <c r="M119" s="709" t="s">
        <v>45</v>
      </c>
      <c r="N119" s="709" t="s">
        <v>45</v>
      </c>
      <c r="O119" s="709" t="s">
        <v>45</v>
      </c>
      <c r="P119" s="709" t="s">
        <v>45</v>
      </c>
      <c r="Q119" s="709" t="s">
        <v>45</v>
      </c>
      <c r="R119" s="709" t="s">
        <v>45</v>
      </c>
      <c r="S119" s="709" t="s">
        <v>45</v>
      </c>
      <c r="T119" s="709" t="s">
        <v>45</v>
      </c>
      <c r="U119" s="721" t="s">
        <v>504</v>
      </c>
      <c r="V119" s="709" t="s">
        <v>45</v>
      </c>
      <c r="W119" s="709" t="s">
        <v>45</v>
      </c>
      <c r="X119" s="709" t="s">
        <v>45</v>
      </c>
      <c r="Y119" s="709" t="s">
        <v>45</v>
      </c>
      <c r="Z119" s="709" t="s">
        <v>45</v>
      </c>
      <c r="AA119" s="709" t="s">
        <v>45</v>
      </c>
      <c r="AB119" s="709" t="s">
        <v>45</v>
      </c>
      <c r="AC119" s="709" t="s">
        <v>45</v>
      </c>
      <c r="AD119" s="709" t="s">
        <v>45</v>
      </c>
      <c r="AE119" s="709" t="s">
        <v>45</v>
      </c>
      <c r="AF119" s="709" t="s">
        <v>45</v>
      </c>
      <c r="AG119" s="709" t="s">
        <v>45</v>
      </c>
      <c r="AH119" s="709" t="s">
        <v>45</v>
      </c>
      <c r="AI119" s="709" t="s">
        <v>45</v>
      </c>
      <c r="AJ119" s="709" t="s">
        <v>45</v>
      </c>
      <c r="AK119" s="709" t="s">
        <v>45</v>
      </c>
    </row>
    <row r="120" spans="1:37" x14ac:dyDescent="0.2">
      <c r="B120" s="709" t="s">
        <v>45</v>
      </c>
      <c r="C120" s="709" t="s">
        <v>45</v>
      </c>
      <c r="D120" s="709" t="s">
        <v>45</v>
      </c>
      <c r="E120" s="709" t="s">
        <v>45</v>
      </c>
      <c r="F120" s="709" t="s">
        <v>45</v>
      </c>
      <c r="G120" s="709" t="s">
        <v>45</v>
      </c>
      <c r="H120" s="709" t="s">
        <v>45</v>
      </c>
      <c r="I120" s="709" t="s">
        <v>45</v>
      </c>
      <c r="J120" s="709" t="s">
        <v>45</v>
      </c>
      <c r="K120" s="709" t="s">
        <v>45</v>
      </c>
      <c r="L120" s="709" t="s">
        <v>45</v>
      </c>
      <c r="M120" s="709" t="s">
        <v>45</v>
      </c>
      <c r="N120" s="709" t="s">
        <v>45</v>
      </c>
      <c r="O120" s="709" t="s">
        <v>45</v>
      </c>
      <c r="P120" s="709" t="s">
        <v>45</v>
      </c>
      <c r="Q120" s="709" t="s">
        <v>45</v>
      </c>
      <c r="R120" s="709" t="s">
        <v>45</v>
      </c>
      <c r="S120" s="709" t="s">
        <v>45</v>
      </c>
      <c r="T120" s="709" t="s">
        <v>45</v>
      </c>
      <c r="U120" s="709" t="s">
        <v>45</v>
      </c>
      <c r="V120" s="709" t="s">
        <v>45</v>
      </c>
      <c r="W120" s="709" t="s">
        <v>45</v>
      </c>
      <c r="X120" s="709" t="s">
        <v>45</v>
      </c>
      <c r="Y120" s="709" t="s">
        <v>45</v>
      </c>
      <c r="Z120" s="709" t="s">
        <v>45</v>
      </c>
      <c r="AA120" s="709" t="s">
        <v>45</v>
      </c>
      <c r="AB120" s="709" t="s">
        <v>45</v>
      </c>
      <c r="AC120" s="709" t="s">
        <v>45</v>
      </c>
      <c r="AD120" s="709" t="s">
        <v>45</v>
      </c>
      <c r="AE120" s="709" t="s">
        <v>45</v>
      </c>
      <c r="AF120" s="709" t="s">
        <v>45</v>
      </c>
      <c r="AG120" s="709" t="s">
        <v>45</v>
      </c>
      <c r="AH120" s="709" t="s">
        <v>45</v>
      </c>
      <c r="AI120" s="709" t="s">
        <v>45</v>
      </c>
      <c r="AJ120" s="709" t="s">
        <v>45</v>
      </c>
      <c r="AK120" s="709" t="s">
        <v>45</v>
      </c>
    </row>
    <row r="121" spans="1:37" x14ac:dyDescent="0.2">
      <c r="A121" s="76" t="s">
        <v>429</v>
      </c>
      <c r="B121" s="710">
        <v>134961</v>
      </c>
      <c r="C121" s="710">
        <v>145096</v>
      </c>
      <c r="D121" s="710">
        <v>3295809</v>
      </c>
      <c r="E121" s="710" t="s">
        <v>45</v>
      </c>
      <c r="F121" s="710" t="s">
        <v>45</v>
      </c>
      <c r="G121" s="710">
        <v>520637</v>
      </c>
      <c r="H121" s="710" t="s">
        <v>45</v>
      </c>
      <c r="I121" s="710" t="s">
        <v>45</v>
      </c>
      <c r="J121" s="709" t="s">
        <v>45</v>
      </c>
      <c r="K121" s="711">
        <v>4096503</v>
      </c>
      <c r="L121" s="709" t="s">
        <v>45</v>
      </c>
      <c r="M121" s="715" t="s">
        <v>45</v>
      </c>
      <c r="N121" s="715" t="s">
        <v>45</v>
      </c>
      <c r="O121" s="711" t="s">
        <v>45</v>
      </c>
      <c r="P121" s="715" t="s">
        <v>45</v>
      </c>
      <c r="Q121" s="715" t="s">
        <v>45</v>
      </c>
      <c r="R121" s="711" t="s">
        <v>45</v>
      </c>
      <c r="S121" s="709" t="s">
        <v>45</v>
      </c>
      <c r="T121" s="711" t="s">
        <v>45</v>
      </c>
      <c r="U121" s="709" t="s">
        <v>429</v>
      </c>
      <c r="V121" s="710">
        <v>243069</v>
      </c>
      <c r="W121" s="710" t="s">
        <v>45</v>
      </c>
      <c r="X121" s="710">
        <v>9113</v>
      </c>
      <c r="Y121" s="709" t="s">
        <v>45</v>
      </c>
      <c r="Z121" s="711">
        <v>252182</v>
      </c>
      <c r="AA121" s="709" t="s">
        <v>45</v>
      </c>
      <c r="AB121" s="710" t="s">
        <v>45</v>
      </c>
      <c r="AC121" s="710" t="s">
        <v>45</v>
      </c>
      <c r="AD121" s="710" t="s">
        <v>45</v>
      </c>
      <c r="AE121" s="710" t="s">
        <v>45</v>
      </c>
      <c r="AF121" s="710" t="s">
        <v>45</v>
      </c>
      <c r="AG121" s="710" t="s">
        <v>45</v>
      </c>
      <c r="AH121" s="715" t="s">
        <v>45</v>
      </c>
      <c r="AI121" s="711" t="s">
        <v>45</v>
      </c>
      <c r="AJ121" s="715" t="s">
        <v>45</v>
      </c>
      <c r="AK121" s="711">
        <v>4348685</v>
      </c>
    </row>
    <row r="122" spans="1:37" x14ac:dyDescent="0.2">
      <c r="B122" s="712" t="s">
        <v>45</v>
      </c>
      <c r="C122" s="712" t="s">
        <v>45</v>
      </c>
      <c r="D122" s="712" t="s">
        <v>45</v>
      </c>
      <c r="E122" s="712" t="s">
        <v>45</v>
      </c>
      <c r="F122" s="712" t="s">
        <v>45</v>
      </c>
      <c r="G122" s="712" t="s">
        <v>45</v>
      </c>
      <c r="H122" s="712" t="s">
        <v>45</v>
      </c>
      <c r="I122" s="712" t="s">
        <v>45</v>
      </c>
      <c r="J122" s="709" t="s">
        <v>45</v>
      </c>
      <c r="K122" s="709" t="s">
        <v>45</v>
      </c>
      <c r="L122" s="709" t="s">
        <v>45</v>
      </c>
      <c r="M122" s="709" t="s">
        <v>45</v>
      </c>
      <c r="N122" s="709" t="s">
        <v>45</v>
      </c>
      <c r="O122" s="709" t="s">
        <v>45</v>
      </c>
      <c r="P122" s="709" t="s">
        <v>45</v>
      </c>
      <c r="Q122" s="709" t="s">
        <v>45</v>
      </c>
      <c r="R122" s="709" t="s">
        <v>45</v>
      </c>
      <c r="S122" s="709" t="s">
        <v>45</v>
      </c>
      <c r="T122" s="709" t="s">
        <v>45</v>
      </c>
      <c r="U122" s="709" t="s">
        <v>45</v>
      </c>
      <c r="V122" s="712" t="s">
        <v>45</v>
      </c>
      <c r="W122" s="712" t="s">
        <v>45</v>
      </c>
      <c r="X122" s="712" t="s">
        <v>45</v>
      </c>
      <c r="Y122" s="709" t="s">
        <v>45</v>
      </c>
      <c r="Z122" s="714" t="s">
        <v>45</v>
      </c>
      <c r="AA122" s="709" t="s">
        <v>45</v>
      </c>
      <c r="AB122" s="712" t="s">
        <v>45</v>
      </c>
      <c r="AC122" s="712" t="s">
        <v>45</v>
      </c>
      <c r="AD122" s="712" t="s">
        <v>45</v>
      </c>
      <c r="AE122" s="712" t="s">
        <v>45</v>
      </c>
      <c r="AF122" s="712" t="s">
        <v>45</v>
      </c>
      <c r="AG122" s="712" t="s">
        <v>45</v>
      </c>
      <c r="AH122" s="709" t="s">
        <v>45</v>
      </c>
      <c r="AI122" s="714" t="s">
        <v>45</v>
      </c>
      <c r="AJ122" s="709" t="s">
        <v>45</v>
      </c>
      <c r="AK122" s="714" t="s">
        <v>45</v>
      </c>
    </row>
    <row r="123" spans="1:37" x14ac:dyDescent="0.2">
      <c r="A123" s="76" t="s">
        <v>396</v>
      </c>
      <c r="B123" s="710" t="s">
        <v>45</v>
      </c>
      <c r="C123" s="710">
        <v>2298</v>
      </c>
      <c r="D123" s="710">
        <v>386138</v>
      </c>
      <c r="E123" s="710" t="s">
        <v>45</v>
      </c>
      <c r="F123" s="710" t="s">
        <v>45</v>
      </c>
      <c r="G123" s="710">
        <v>324638</v>
      </c>
      <c r="H123" s="710" t="s">
        <v>45</v>
      </c>
      <c r="I123" s="710" t="s">
        <v>45</v>
      </c>
      <c r="J123" s="709" t="s">
        <v>45</v>
      </c>
      <c r="K123" s="711">
        <v>713074</v>
      </c>
      <c r="L123" s="709" t="s">
        <v>45</v>
      </c>
      <c r="M123" s="710" t="s">
        <v>45</v>
      </c>
      <c r="N123" s="710" t="s">
        <v>45</v>
      </c>
      <c r="O123" s="711" t="s">
        <v>45</v>
      </c>
      <c r="P123" s="710" t="s">
        <v>45</v>
      </c>
      <c r="Q123" s="710" t="s">
        <v>45</v>
      </c>
      <c r="R123" s="711" t="s">
        <v>45</v>
      </c>
      <c r="S123" s="709" t="s">
        <v>45</v>
      </c>
      <c r="T123" s="711" t="s">
        <v>45</v>
      </c>
      <c r="U123" s="709" t="s">
        <v>396</v>
      </c>
      <c r="V123" s="710">
        <v>97049</v>
      </c>
      <c r="W123" s="710" t="s">
        <v>45</v>
      </c>
      <c r="X123" s="710">
        <v>2415</v>
      </c>
      <c r="Y123" s="709" t="s">
        <v>45</v>
      </c>
      <c r="Z123" s="711">
        <v>99464</v>
      </c>
      <c r="AA123" s="709" t="s">
        <v>45</v>
      </c>
      <c r="AB123" s="710" t="s">
        <v>45</v>
      </c>
      <c r="AC123" s="710" t="s">
        <v>45</v>
      </c>
      <c r="AD123" s="710" t="s">
        <v>45</v>
      </c>
      <c r="AE123" s="710" t="s">
        <v>45</v>
      </c>
      <c r="AF123" s="710" t="s">
        <v>45</v>
      </c>
      <c r="AG123" s="710" t="s">
        <v>45</v>
      </c>
      <c r="AH123" s="715" t="s">
        <v>45</v>
      </c>
      <c r="AI123" s="711" t="s">
        <v>45</v>
      </c>
      <c r="AJ123" s="715" t="s">
        <v>45</v>
      </c>
      <c r="AK123" s="711">
        <v>812538</v>
      </c>
    </row>
    <row r="124" spans="1:37" x14ac:dyDescent="0.2">
      <c r="B124" s="718" t="s">
        <v>45</v>
      </c>
      <c r="C124" s="718" t="s">
        <v>45</v>
      </c>
      <c r="D124" s="718" t="s">
        <v>45</v>
      </c>
      <c r="E124" s="718" t="s">
        <v>45</v>
      </c>
      <c r="F124" s="718" t="s">
        <v>45</v>
      </c>
      <c r="G124" s="718" t="s">
        <v>45</v>
      </c>
      <c r="H124" s="718" t="s">
        <v>45</v>
      </c>
      <c r="I124" s="718" t="s">
        <v>45</v>
      </c>
      <c r="J124" s="713" t="s">
        <v>45</v>
      </c>
      <c r="K124" s="713" t="s">
        <v>45</v>
      </c>
      <c r="L124" s="713" t="s">
        <v>45</v>
      </c>
      <c r="M124" s="713" t="s">
        <v>45</v>
      </c>
      <c r="N124" s="713" t="s">
        <v>45</v>
      </c>
      <c r="O124" s="713" t="s">
        <v>45</v>
      </c>
      <c r="P124" s="713" t="s">
        <v>45</v>
      </c>
      <c r="Q124" s="713" t="s">
        <v>45</v>
      </c>
      <c r="R124" s="713" t="s">
        <v>45</v>
      </c>
      <c r="S124" s="713" t="s">
        <v>45</v>
      </c>
      <c r="T124" s="713" t="s">
        <v>45</v>
      </c>
      <c r="U124" s="709" t="s">
        <v>45</v>
      </c>
      <c r="V124" s="718" t="s">
        <v>45</v>
      </c>
      <c r="W124" s="718" t="s">
        <v>45</v>
      </c>
      <c r="X124" s="718" t="s">
        <v>45</v>
      </c>
      <c r="Y124" s="713" t="s">
        <v>45</v>
      </c>
      <c r="Z124" s="722" t="s">
        <v>45</v>
      </c>
      <c r="AA124" s="713" t="s">
        <v>45</v>
      </c>
      <c r="AB124" s="713" t="s">
        <v>45</v>
      </c>
      <c r="AC124" s="713" t="s">
        <v>45</v>
      </c>
      <c r="AD124" s="713" t="s">
        <v>45</v>
      </c>
      <c r="AE124" s="713" t="s">
        <v>45</v>
      </c>
      <c r="AF124" s="713" t="s">
        <v>45</v>
      </c>
      <c r="AG124" s="713" t="s">
        <v>45</v>
      </c>
      <c r="AH124" s="713" t="s">
        <v>45</v>
      </c>
      <c r="AI124" s="722" t="s">
        <v>45</v>
      </c>
      <c r="AJ124" s="713" t="s">
        <v>45</v>
      </c>
      <c r="AK124" s="722" t="s">
        <v>45</v>
      </c>
    </row>
    <row r="125" spans="1:37" x14ac:dyDescent="0.2">
      <c r="A125" s="76" t="s">
        <v>431</v>
      </c>
      <c r="B125" s="714">
        <v>134961</v>
      </c>
      <c r="C125" s="714">
        <v>142798</v>
      </c>
      <c r="D125" s="714">
        <v>2909671</v>
      </c>
      <c r="E125" s="714" t="s">
        <v>45</v>
      </c>
      <c r="F125" s="714" t="s">
        <v>45</v>
      </c>
      <c r="G125" s="714">
        <v>195998</v>
      </c>
      <c r="H125" s="714" t="s">
        <v>45</v>
      </c>
      <c r="I125" s="714" t="s">
        <v>45</v>
      </c>
      <c r="J125" s="709" t="s">
        <v>45</v>
      </c>
      <c r="K125" s="714">
        <v>3383428</v>
      </c>
      <c r="L125" s="709" t="s">
        <v>45</v>
      </c>
      <c r="M125" s="714" t="s">
        <v>45</v>
      </c>
      <c r="N125" s="714" t="s">
        <v>45</v>
      </c>
      <c r="O125" s="714" t="s">
        <v>45</v>
      </c>
      <c r="P125" s="714" t="s">
        <v>45</v>
      </c>
      <c r="Q125" s="714" t="s">
        <v>45</v>
      </c>
      <c r="R125" s="714" t="s">
        <v>45</v>
      </c>
      <c r="S125" s="709" t="s">
        <v>45</v>
      </c>
      <c r="T125" s="714" t="s">
        <v>45</v>
      </c>
      <c r="U125" s="709" t="s">
        <v>431</v>
      </c>
      <c r="V125" s="714">
        <v>146020</v>
      </c>
      <c r="W125" s="714" t="s">
        <v>45</v>
      </c>
      <c r="X125" s="714">
        <v>6698</v>
      </c>
      <c r="Y125" s="709" t="s">
        <v>45</v>
      </c>
      <c r="Z125" s="711">
        <v>152718</v>
      </c>
      <c r="AA125" s="709" t="s">
        <v>45</v>
      </c>
      <c r="AB125" s="714" t="s">
        <v>45</v>
      </c>
      <c r="AC125" s="714" t="s">
        <v>45</v>
      </c>
      <c r="AD125" s="714" t="s">
        <v>45</v>
      </c>
      <c r="AE125" s="714" t="s">
        <v>45</v>
      </c>
      <c r="AF125" s="714" t="s">
        <v>45</v>
      </c>
      <c r="AG125" s="714" t="s">
        <v>45</v>
      </c>
      <c r="AH125" s="709" t="s">
        <v>45</v>
      </c>
      <c r="AI125" s="711" t="s">
        <v>45</v>
      </c>
      <c r="AJ125" s="709" t="s">
        <v>45</v>
      </c>
      <c r="AK125" s="711">
        <v>3536147</v>
      </c>
    </row>
    <row r="126" spans="1:37" x14ac:dyDescent="0.2">
      <c r="B126" s="709" t="s">
        <v>45</v>
      </c>
      <c r="C126" s="709" t="s">
        <v>45</v>
      </c>
      <c r="D126" s="709" t="s">
        <v>45</v>
      </c>
      <c r="E126" s="709" t="s">
        <v>45</v>
      </c>
      <c r="F126" s="709" t="s">
        <v>45</v>
      </c>
      <c r="G126" s="709" t="s">
        <v>45</v>
      </c>
      <c r="H126" s="709" t="s">
        <v>45</v>
      </c>
      <c r="I126" s="709" t="s">
        <v>45</v>
      </c>
      <c r="J126" s="709" t="s">
        <v>45</v>
      </c>
      <c r="K126" s="709" t="s">
        <v>45</v>
      </c>
      <c r="L126" s="709" t="s">
        <v>45</v>
      </c>
      <c r="M126" s="714" t="s">
        <v>45</v>
      </c>
      <c r="N126" s="709" t="s">
        <v>45</v>
      </c>
      <c r="O126" s="709" t="s">
        <v>45</v>
      </c>
      <c r="P126" s="709" t="s">
        <v>45</v>
      </c>
      <c r="Q126" s="709" t="s">
        <v>45</v>
      </c>
      <c r="R126" s="709" t="s">
        <v>45</v>
      </c>
      <c r="S126" s="709" t="s">
        <v>45</v>
      </c>
      <c r="T126" s="709" t="s">
        <v>45</v>
      </c>
      <c r="U126" s="709" t="s">
        <v>45</v>
      </c>
      <c r="V126" s="709" t="s">
        <v>45</v>
      </c>
      <c r="W126" s="709" t="s">
        <v>45</v>
      </c>
      <c r="X126" s="709" t="s">
        <v>45</v>
      </c>
      <c r="Y126" s="709" t="s">
        <v>45</v>
      </c>
      <c r="Z126" s="709" t="s">
        <v>45</v>
      </c>
      <c r="AA126" s="709" t="s">
        <v>45</v>
      </c>
      <c r="AB126" s="709" t="s">
        <v>45</v>
      </c>
      <c r="AC126" s="709" t="s">
        <v>45</v>
      </c>
      <c r="AD126" s="709" t="s">
        <v>45</v>
      </c>
      <c r="AE126" s="709" t="s">
        <v>45</v>
      </c>
      <c r="AF126" s="709" t="s">
        <v>45</v>
      </c>
      <c r="AG126" s="709" t="s">
        <v>45</v>
      </c>
      <c r="AH126" s="709" t="s">
        <v>45</v>
      </c>
      <c r="AI126" s="709" t="s">
        <v>45</v>
      </c>
      <c r="AJ126" s="709" t="s">
        <v>45</v>
      </c>
      <c r="AK126" s="709" t="s">
        <v>45</v>
      </c>
    </row>
    <row r="127" spans="1:37" x14ac:dyDescent="0.2">
      <c r="B127" s="720" t="s">
        <v>45</v>
      </c>
      <c r="C127" s="720" t="s">
        <v>45</v>
      </c>
      <c r="D127" s="720" t="s">
        <v>45</v>
      </c>
      <c r="E127" s="720" t="s">
        <v>45</v>
      </c>
      <c r="F127" s="720" t="s">
        <v>45</v>
      </c>
      <c r="G127" s="720" t="s">
        <v>45</v>
      </c>
      <c r="H127" s="720" t="s">
        <v>45</v>
      </c>
      <c r="I127" s="709" t="s">
        <v>45</v>
      </c>
      <c r="J127" s="709" t="s">
        <v>45</v>
      </c>
      <c r="K127" s="709" t="s">
        <v>45</v>
      </c>
      <c r="L127" s="709" t="s">
        <v>45</v>
      </c>
      <c r="M127" s="709" t="s">
        <v>45</v>
      </c>
      <c r="N127" s="709" t="s">
        <v>45</v>
      </c>
      <c r="O127" s="709" t="s">
        <v>45</v>
      </c>
      <c r="P127" s="709" t="s">
        <v>45</v>
      </c>
      <c r="Q127" s="709" t="s">
        <v>45</v>
      </c>
      <c r="R127" s="709" t="s">
        <v>45</v>
      </c>
      <c r="S127" s="709" t="s">
        <v>45</v>
      </c>
      <c r="T127" s="709" t="s">
        <v>45</v>
      </c>
      <c r="U127" s="709" t="s">
        <v>45</v>
      </c>
      <c r="V127" s="709" t="s">
        <v>45</v>
      </c>
      <c r="W127" s="709" t="s">
        <v>45</v>
      </c>
      <c r="X127" s="709" t="s">
        <v>45</v>
      </c>
      <c r="Y127" s="709" t="s">
        <v>45</v>
      </c>
      <c r="Z127" s="709" t="s">
        <v>45</v>
      </c>
      <c r="AA127" s="709" t="s">
        <v>45</v>
      </c>
      <c r="AB127" s="709" t="s">
        <v>45</v>
      </c>
      <c r="AC127" s="709" t="s">
        <v>45</v>
      </c>
      <c r="AD127" s="709" t="s">
        <v>45</v>
      </c>
      <c r="AE127" s="709" t="s">
        <v>45</v>
      </c>
      <c r="AF127" s="709" t="s">
        <v>45</v>
      </c>
      <c r="AG127" s="709" t="s">
        <v>45</v>
      </c>
      <c r="AH127" s="709" t="s">
        <v>45</v>
      </c>
      <c r="AI127" s="709" t="s">
        <v>45</v>
      </c>
      <c r="AJ127" s="709" t="s">
        <v>45</v>
      </c>
      <c r="AK127" s="709" t="s">
        <v>45</v>
      </c>
    </row>
    <row r="128" spans="1:37" x14ac:dyDescent="0.2">
      <c r="A128" s="86" t="s">
        <v>148</v>
      </c>
      <c r="B128" s="709" t="s">
        <v>45</v>
      </c>
      <c r="C128" s="709" t="s">
        <v>45</v>
      </c>
      <c r="D128" s="709" t="s">
        <v>45</v>
      </c>
      <c r="E128" s="709" t="s">
        <v>45</v>
      </c>
      <c r="F128" s="709" t="s">
        <v>45</v>
      </c>
      <c r="G128" s="709" t="s">
        <v>45</v>
      </c>
      <c r="H128" s="709" t="s">
        <v>45</v>
      </c>
      <c r="I128" s="709" t="s">
        <v>45</v>
      </c>
      <c r="J128" s="709" t="s">
        <v>45</v>
      </c>
      <c r="K128" s="709" t="s">
        <v>45</v>
      </c>
      <c r="L128" s="709" t="s">
        <v>45</v>
      </c>
      <c r="M128" s="709" t="s">
        <v>45</v>
      </c>
      <c r="N128" s="709" t="s">
        <v>45</v>
      </c>
      <c r="O128" s="709" t="s">
        <v>45</v>
      </c>
      <c r="P128" s="709" t="s">
        <v>45</v>
      </c>
      <c r="Q128" s="709" t="s">
        <v>45</v>
      </c>
      <c r="R128" s="709" t="s">
        <v>45</v>
      </c>
      <c r="S128" s="709" t="s">
        <v>45</v>
      </c>
      <c r="T128" s="709" t="s">
        <v>45</v>
      </c>
      <c r="U128" s="721" t="s">
        <v>148</v>
      </c>
      <c r="V128" s="709" t="s">
        <v>45</v>
      </c>
      <c r="W128" s="709" t="s">
        <v>45</v>
      </c>
      <c r="X128" s="709" t="s">
        <v>45</v>
      </c>
      <c r="Y128" s="709" t="s">
        <v>45</v>
      </c>
      <c r="Z128" s="709" t="s">
        <v>45</v>
      </c>
      <c r="AA128" s="709" t="s">
        <v>45</v>
      </c>
      <c r="AB128" s="709" t="s">
        <v>45</v>
      </c>
      <c r="AC128" s="709" t="s">
        <v>45</v>
      </c>
      <c r="AD128" s="709" t="s">
        <v>45</v>
      </c>
      <c r="AE128" s="709" t="s">
        <v>45</v>
      </c>
      <c r="AF128" s="709" t="s">
        <v>45</v>
      </c>
      <c r="AG128" s="709" t="s">
        <v>45</v>
      </c>
      <c r="AH128" s="709" t="s">
        <v>45</v>
      </c>
      <c r="AI128" s="709" t="s">
        <v>45</v>
      </c>
      <c r="AJ128" s="709" t="s">
        <v>45</v>
      </c>
      <c r="AK128" s="709" t="s">
        <v>45</v>
      </c>
    </row>
    <row r="129" spans="1:37" x14ac:dyDescent="0.2">
      <c r="B129" s="709" t="s">
        <v>45</v>
      </c>
      <c r="C129" s="709" t="s">
        <v>45</v>
      </c>
      <c r="D129" s="709" t="s">
        <v>45</v>
      </c>
      <c r="E129" s="709" t="s">
        <v>45</v>
      </c>
      <c r="F129" s="709" t="s">
        <v>45</v>
      </c>
      <c r="G129" s="709" t="s">
        <v>45</v>
      </c>
      <c r="H129" s="709" t="s">
        <v>45</v>
      </c>
      <c r="I129" s="709" t="s">
        <v>45</v>
      </c>
      <c r="J129" s="709" t="s">
        <v>45</v>
      </c>
      <c r="K129" s="709" t="s">
        <v>45</v>
      </c>
      <c r="L129" s="709" t="s">
        <v>45</v>
      </c>
      <c r="M129" s="709" t="s">
        <v>45</v>
      </c>
      <c r="N129" s="709" t="s">
        <v>45</v>
      </c>
      <c r="O129" s="709" t="s">
        <v>45</v>
      </c>
      <c r="P129" s="709" t="s">
        <v>45</v>
      </c>
      <c r="Q129" s="709" t="s">
        <v>45</v>
      </c>
      <c r="R129" s="709" t="s">
        <v>45</v>
      </c>
      <c r="S129" s="709" t="s">
        <v>45</v>
      </c>
      <c r="T129" s="709" t="s">
        <v>45</v>
      </c>
      <c r="U129" s="709" t="s">
        <v>45</v>
      </c>
      <c r="V129" s="709" t="s">
        <v>45</v>
      </c>
      <c r="W129" s="709" t="s">
        <v>45</v>
      </c>
      <c r="X129" s="709" t="s">
        <v>45</v>
      </c>
      <c r="Y129" s="709" t="s">
        <v>45</v>
      </c>
      <c r="Z129" s="709" t="s">
        <v>45</v>
      </c>
      <c r="AA129" s="709" t="s">
        <v>45</v>
      </c>
      <c r="AB129" s="709" t="s">
        <v>45</v>
      </c>
      <c r="AC129" s="709" t="s">
        <v>45</v>
      </c>
      <c r="AD129" s="709" t="s">
        <v>45</v>
      </c>
      <c r="AE129" s="709" t="s">
        <v>45</v>
      </c>
      <c r="AF129" s="709" t="s">
        <v>45</v>
      </c>
      <c r="AG129" s="709" t="s">
        <v>45</v>
      </c>
      <c r="AH129" s="709" t="s">
        <v>45</v>
      </c>
      <c r="AI129" s="709" t="s">
        <v>45</v>
      </c>
      <c r="AJ129" s="709" t="s">
        <v>45</v>
      </c>
      <c r="AK129" s="709" t="s">
        <v>45</v>
      </c>
    </row>
    <row r="130" spans="1:37" x14ac:dyDescent="0.2">
      <c r="A130" s="76" t="s">
        <v>149</v>
      </c>
      <c r="B130" s="710" t="s">
        <v>45</v>
      </c>
      <c r="C130" s="710" t="s">
        <v>45</v>
      </c>
      <c r="D130" s="710" t="s">
        <v>45</v>
      </c>
      <c r="E130" s="710" t="s">
        <v>45</v>
      </c>
      <c r="F130" s="710" t="s">
        <v>45</v>
      </c>
      <c r="G130" s="710">
        <v>38298</v>
      </c>
      <c r="H130" s="710" t="s">
        <v>45</v>
      </c>
      <c r="I130" s="710" t="s">
        <v>45</v>
      </c>
      <c r="J130" s="709" t="s">
        <v>45</v>
      </c>
      <c r="K130" s="711">
        <v>38298</v>
      </c>
      <c r="L130" s="709" t="s">
        <v>45</v>
      </c>
      <c r="M130" s="710" t="s">
        <v>45</v>
      </c>
      <c r="N130" s="710" t="s">
        <v>45</v>
      </c>
      <c r="O130" s="711" t="s">
        <v>45</v>
      </c>
      <c r="P130" s="710" t="s">
        <v>45</v>
      </c>
      <c r="Q130" s="710" t="s">
        <v>45</v>
      </c>
      <c r="R130" s="711" t="s">
        <v>45</v>
      </c>
      <c r="S130" s="709" t="s">
        <v>45</v>
      </c>
      <c r="T130" s="711" t="s">
        <v>45</v>
      </c>
      <c r="U130" s="709" t="s">
        <v>149</v>
      </c>
      <c r="V130" s="710">
        <v>48182</v>
      </c>
      <c r="W130" s="710" t="s">
        <v>45</v>
      </c>
      <c r="X130" s="710">
        <v>12888</v>
      </c>
      <c r="Y130" s="709" t="s">
        <v>45</v>
      </c>
      <c r="Z130" s="711">
        <v>61070</v>
      </c>
      <c r="AA130" s="709" t="s">
        <v>45</v>
      </c>
      <c r="AB130" s="710" t="s">
        <v>45</v>
      </c>
      <c r="AC130" s="710" t="s">
        <v>45</v>
      </c>
      <c r="AD130" s="710" t="s">
        <v>45</v>
      </c>
      <c r="AE130" s="710" t="s">
        <v>45</v>
      </c>
      <c r="AF130" s="710" t="s">
        <v>45</v>
      </c>
      <c r="AG130" s="710" t="s">
        <v>45</v>
      </c>
      <c r="AH130" s="715" t="s">
        <v>45</v>
      </c>
      <c r="AI130" s="711" t="s">
        <v>45</v>
      </c>
      <c r="AJ130" s="715" t="s">
        <v>45</v>
      </c>
      <c r="AK130" s="711">
        <v>99368</v>
      </c>
    </row>
    <row r="131" spans="1:37" x14ac:dyDescent="0.2">
      <c r="B131" s="712" t="s">
        <v>45</v>
      </c>
      <c r="C131" s="712" t="s">
        <v>45</v>
      </c>
      <c r="D131" s="712" t="s">
        <v>45</v>
      </c>
      <c r="E131" s="712" t="s">
        <v>45</v>
      </c>
      <c r="F131" s="712" t="s">
        <v>45</v>
      </c>
      <c r="G131" s="712" t="s">
        <v>45</v>
      </c>
      <c r="H131" s="712" t="s">
        <v>45</v>
      </c>
      <c r="I131" s="712" t="s">
        <v>45</v>
      </c>
      <c r="J131" s="709" t="s">
        <v>45</v>
      </c>
      <c r="K131" s="709" t="s">
        <v>45</v>
      </c>
      <c r="L131" s="709" t="s">
        <v>45</v>
      </c>
      <c r="M131" s="712" t="s">
        <v>45</v>
      </c>
      <c r="N131" s="712" t="s">
        <v>45</v>
      </c>
      <c r="O131" s="709" t="s">
        <v>45</v>
      </c>
      <c r="P131" s="712" t="s">
        <v>45</v>
      </c>
      <c r="Q131" s="712" t="s">
        <v>45</v>
      </c>
      <c r="R131" s="709" t="s">
        <v>45</v>
      </c>
      <c r="S131" s="709" t="s">
        <v>45</v>
      </c>
      <c r="T131" s="709" t="s">
        <v>45</v>
      </c>
      <c r="U131" s="709" t="s">
        <v>45</v>
      </c>
      <c r="V131" s="712" t="s">
        <v>45</v>
      </c>
      <c r="W131" s="712" t="s">
        <v>45</v>
      </c>
      <c r="X131" s="712" t="s">
        <v>45</v>
      </c>
      <c r="Y131" s="709" t="s">
        <v>45</v>
      </c>
      <c r="Z131" s="711" t="s">
        <v>45</v>
      </c>
      <c r="AA131" s="709" t="s">
        <v>45</v>
      </c>
      <c r="AB131" s="712" t="s">
        <v>45</v>
      </c>
      <c r="AC131" s="712" t="s">
        <v>45</v>
      </c>
      <c r="AD131" s="712" t="s">
        <v>45</v>
      </c>
      <c r="AE131" s="712" t="s">
        <v>45</v>
      </c>
      <c r="AF131" s="712" t="s">
        <v>45</v>
      </c>
      <c r="AG131" s="712" t="s">
        <v>45</v>
      </c>
      <c r="AH131" s="709" t="s">
        <v>45</v>
      </c>
      <c r="AI131" s="711" t="s">
        <v>45</v>
      </c>
      <c r="AJ131" s="709" t="s">
        <v>45</v>
      </c>
      <c r="AK131" s="711" t="s">
        <v>45</v>
      </c>
    </row>
    <row r="132" spans="1:37" x14ac:dyDescent="0.2">
      <c r="A132" s="76" t="s">
        <v>430</v>
      </c>
      <c r="B132" s="710" t="s">
        <v>45</v>
      </c>
      <c r="C132" s="710">
        <v>310</v>
      </c>
      <c r="D132" s="710">
        <v>39006</v>
      </c>
      <c r="E132" s="710" t="s">
        <v>45</v>
      </c>
      <c r="F132" s="710" t="s">
        <v>45</v>
      </c>
      <c r="G132" s="710">
        <v>31817</v>
      </c>
      <c r="H132" s="710" t="s">
        <v>45</v>
      </c>
      <c r="I132" s="710" t="s">
        <v>45</v>
      </c>
      <c r="J132" s="709" t="s">
        <v>45</v>
      </c>
      <c r="K132" s="711">
        <v>71134</v>
      </c>
      <c r="L132" s="709" t="s">
        <v>45</v>
      </c>
      <c r="M132" s="710" t="s">
        <v>45</v>
      </c>
      <c r="N132" s="710" t="s">
        <v>45</v>
      </c>
      <c r="O132" s="711" t="s">
        <v>45</v>
      </c>
      <c r="P132" s="710" t="s">
        <v>45</v>
      </c>
      <c r="Q132" s="710" t="s">
        <v>45</v>
      </c>
      <c r="R132" s="711" t="s">
        <v>45</v>
      </c>
      <c r="S132" s="709" t="s">
        <v>45</v>
      </c>
      <c r="T132" s="711" t="s">
        <v>45</v>
      </c>
      <c r="U132" s="709" t="s">
        <v>430</v>
      </c>
      <c r="V132" s="710">
        <v>22947</v>
      </c>
      <c r="W132" s="710" t="s">
        <v>45</v>
      </c>
      <c r="X132" s="710">
        <v>3111</v>
      </c>
      <c r="Y132" s="709" t="s">
        <v>45</v>
      </c>
      <c r="Z132" s="711">
        <v>26058</v>
      </c>
      <c r="AA132" s="709" t="s">
        <v>45</v>
      </c>
      <c r="AB132" s="710" t="s">
        <v>45</v>
      </c>
      <c r="AC132" s="710" t="s">
        <v>45</v>
      </c>
      <c r="AD132" s="710" t="s">
        <v>45</v>
      </c>
      <c r="AE132" s="710" t="s">
        <v>45</v>
      </c>
      <c r="AF132" s="710" t="s">
        <v>45</v>
      </c>
      <c r="AG132" s="710" t="s">
        <v>45</v>
      </c>
      <c r="AH132" s="715" t="s">
        <v>45</v>
      </c>
      <c r="AI132" s="711" t="s">
        <v>45</v>
      </c>
      <c r="AJ132" s="715" t="s">
        <v>45</v>
      </c>
      <c r="AK132" s="711">
        <v>97192</v>
      </c>
    </row>
    <row r="133" spans="1:37" x14ac:dyDescent="0.2">
      <c r="B133" s="712" t="s">
        <v>45</v>
      </c>
      <c r="C133" s="712" t="s">
        <v>45</v>
      </c>
      <c r="D133" s="712" t="s">
        <v>45</v>
      </c>
      <c r="E133" s="712" t="s">
        <v>45</v>
      </c>
      <c r="F133" s="712" t="s">
        <v>45</v>
      </c>
      <c r="G133" s="712" t="s">
        <v>45</v>
      </c>
      <c r="H133" s="712" t="s">
        <v>45</v>
      </c>
      <c r="I133" s="712" t="s">
        <v>45</v>
      </c>
      <c r="J133" s="709" t="s">
        <v>45</v>
      </c>
      <c r="K133" s="709" t="s">
        <v>45</v>
      </c>
      <c r="L133" s="709" t="s">
        <v>45</v>
      </c>
      <c r="M133" s="712" t="s">
        <v>45</v>
      </c>
      <c r="N133" s="712" t="s">
        <v>45</v>
      </c>
      <c r="O133" s="709" t="s">
        <v>45</v>
      </c>
      <c r="P133" s="712" t="s">
        <v>45</v>
      </c>
      <c r="Q133" s="712" t="s">
        <v>45</v>
      </c>
      <c r="R133" s="709" t="s">
        <v>45</v>
      </c>
      <c r="S133" s="709" t="s">
        <v>45</v>
      </c>
      <c r="T133" s="709" t="s">
        <v>45</v>
      </c>
      <c r="U133" s="709" t="s">
        <v>45</v>
      </c>
      <c r="V133" s="712" t="s">
        <v>45</v>
      </c>
      <c r="W133" s="712" t="s">
        <v>45</v>
      </c>
      <c r="X133" s="712" t="s">
        <v>45</v>
      </c>
      <c r="Y133" s="709" t="s">
        <v>45</v>
      </c>
      <c r="Z133" s="709" t="s">
        <v>45</v>
      </c>
      <c r="AA133" s="709" t="s">
        <v>45</v>
      </c>
      <c r="AB133" s="712" t="s">
        <v>45</v>
      </c>
      <c r="AC133" s="712" t="s">
        <v>45</v>
      </c>
      <c r="AD133" s="712" t="s">
        <v>45</v>
      </c>
      <c r="AE133" s="712" t="s">
        <v>45</v>
      </c>
      <c r="AF133" s="712" t="s">
        <v>45</v>
      </c>
      <c r="AG133" s="712" t="s">
        <v>45</v>
      </c>
      <c r="AH133" s="709" t="s">
        <v>45</v>
      </c>
      <c r="AI133" s="709" t="s">
        <v>45</v>
      </c>
      <c r="AJ133" s="709" t="s">
        <v>45</v>
      </c>
      <c r="AK133" s="709" t="s">
        <v>45</v>
      </c>
    </row>
    <row r="134" spans="1:37" x14ac:dyDescent="0.2">
      <c r="B134" s="712" t="s">
        <v>45</v>
      </c>
      <c r="C134" s="712" t="s">
        <v>45</v>
      </c>
      <c r="D134" s="712" t="s">
        <v>45</v>
      </c>
      <c r="E134" s="712" t="s">
        <v>45</v>
      </c>
      <c r="F134" s="712" t="s">
        <v>45</v>
      </c>
      <c r="G134" s="712" t="s">
        <v>45</v>
      </c>
      <c r="H134" s="712" t="s">
        <v>45</v>
      </c>
      <c r="I134" s="712" t="s">
        <v>45</v>
      </c>
      <c r="J134" s="709" t="s">
        <v>45</v>
      </c>
      <c r="K134" s="709" t="s">
        <v>45</v>
      </c>
      <c r="L134" s="709" t="s">
        <v>45</v>
      </c>
      <c r="M134" s="712" t="s">
        <v>45</v>
      </c>
      <c r="N134" s="712" t="s">
        <v>45</v>
      </c>
      <c r="O134" s="709" t="s">
        <v>45</v>
      </c>
      <c r="P134" s="712" t="s">
        <v>45</v>
      </c>
      <c r="Q134" s="712" t="s">
        <v>45</v>
      </c>
      <c r="R134" s="709" t="s">
        <v>45</v>
      </c>
      <c r="S134" s="709" t="s">
        <v>45</v>
      </c>
      <c r="T134" s="709" t="s">
        <v>45</v>
      </c>
      <c r="U134" s="709" t="s">
        <v>45</v>
      </c>
      <c r="V134" s="712" t="s">
        <v>45</v>
      </c>
      <c r="W134" s="712" t="s">
        <v>45</v>
      </c>
      <c r="X134" s="712" t="s">
        <v>45</v>
      </c>
      <c r="Y134" s="709" t="s">
        <v>45</v>
      </c>
      <c r="Z134" s="709" t="s">
        <v>45</v>
      </c>
      <c r="AA134" s="709" t="s">
        <v>45</v>
      </c>
      <c r="AB134" s="712" t="s">
        <v>45</v>
      </c>
      <c r="AC134" s="712" t="s">
        <v>45</v>
      </c>
      <c r="AD134" s="712" t="s">
        <v>45</v>
      </c>
      <c r="AE134" s="712" t="s">
        <v>45</v>
      </c>
      <c r="AF134" s="712" t="s">
        <v>45</v>
      </c>
      <c r="AG134" s="712" t="s">
        <v>45</v>
      </c>
      <c r="AH134" s="709" t="s">
        <v>45</v>
      </c>
      <c r="AI134" s="709" t="s">
        <v>45</v>
      </c>
      <c r="AJ134" s="709" t="s">
        <v>45</v>
      </c>
      <c r="AK134" s="709" t="s">
        <v>45</v>
      </c>
    </row>
    <row r="135" spans="1:37" x14ac:dyDescent="0.2">
      <c r="A135" s="88" t="s">
        <v>151</v>
      </c>
      <c r="B135" s="712" t="s">
        <v>45</v>
      </c>
      <c r="C135" s="712" t="s">
        <v>45</v>
      </c>
      <c r="D135" s="712" t="s">
        <v>45</v>
      </c>
      <c r="E135" s="712" t="s">
        <v>45</v>
      </c>
      <c r="F135" s="712" t="s">
        <v>45</v>
      </c>
      <c r="G135" s="712" t="s">
        <v>45</v>
      </c>
      <c r="H135" s="712" t="s">
        <v>45</v>
      </c>
      <c r="I135" s="712" t="s">
        <v>45</v>
      </c>
      <c r="J135" s="709" t="s">
        <v>45</v>
      </c>
      <c r="K135" s="709" t="s">
        <v>45</v>
      </c>
      <c r="L135" s="709" t="s">
        <v>45</v>
      </c>
      <c r="M135" s="712" t="s">
        <v>45</v>
      </c>
      <c r="N135" s="712" t="s">
        <v>45</v>
      </c>
      <c r="O135" s="709" t="s">
        <v>45</v>
      </c>
      <c r="P135" s="712" t="s">
        <v>45</v>
      </c>
      <c r="Q135" s="712" t="s">
        <v>45</v>
      </c>
      <c r="R135" s="709" t="s">
        <v>45</v>
      </c>
      <c r="S135" s="709" t="s">
        <v>45</v>
      </c>
      <c r="T135" s="709" t="s">
        <v>45</v>
      </c>
      <c r="U135" s="723" t="s">
        <v>151</v>
      </c>
      <c r="V135" s="712" t="s">
        <v>45</v>
      </c>
      <c r="W135" s="712" t="s">
        <v>45</v>
      </c>
      <c r="X135" s="712" t="s">
        <v>45</v>
      </c>
      <c r="Y135" s="709" t="s">
        <v>45</v>
      </c>
      <c r="Z135" s="709" t="s">
        <v>45</v>
      </c>
      <c r="AA135" s="709" t="s">
        <v>45</v>
      </c>
      <c r="AB135" s="712" t="s">
        <v>45</v>
      </c>
      <c r="AC135" s="712" t="s">
        <v>45</v>
      </c>
      <c r="AD135" s="712" t="s">
        <v>45</v>
      </c>
      <c r="AE135" s="712" t="s">
        <v>45</v>
      </c>
      <c r="AF135" s="712" t="s">
        <v>45</v>
      </c>
      <c r="AG135" s="712" t="s">
        <v>45</v>
      </c>
      <c r="AH135" s="709" t="s">
        <v>45</v>
      </c>
      <c r="AI135" s="709" t="s">
        <v>45</v>
      </c>
      <c r="AJ135" s="709" t="s">
        <v>45</v>
      </c>
      <c r="AK135" s="709" t="s">
        <v>45</v>
      </c>
    </row>
    <row r="136" spans="1:37" x14ac:dyDescent="0.2">
      <c r="B136" s="712" t="s">
        <v>45</v>
      </c>
      <c r="C136" s="712" t="s">
        <v>45</v>
      </c>
      <c r="D136" s="712" t="s">
        <v>45</v>
      </c>
      <c r="E136" s="712" t="s">
        <v>45</v>
      </c>
      <c r="F136" s="712" t="s">
        <v>45</v>
      </c>
      <c r="G136" s="712" t="s">
        <v>45</v>
      </c>
      <c r="H136" s="712" t="s">
        <v>45</v>
      </c>
      <c r="I136" s="712" t="s">
        <v>45</v>
      </c>
      <c r="J136" s="709" t="s">
        <v>45</v>
      </c>
      <c r="K136" s="709" t="s">
        <v>45</v>
      </c>
      <c r="L136" s="709" t="s">
        <v>45</v>
      </c>
      <c r="M136" s="712" t="s">
        <v>45</v>
      </c>
      <c r="N136" s="712" t="s">
        <v>45</v>
      </c>
      <c r="O136" s="709" t="s">
        <v>45</v>
      </c>
      <c r="P136" s="712" t="s">
        <v>45</v>
      </c>
      <c r="Q136" s="712" t="s">
        <v>45</v>
      </c>
      <c r="R136" s="709" t="s">
        <v>45</v>
      </c>
      <c r="S136" s="709" t="s">
        <v>45</v>
      </c>
      <c r="T136" s="709" t="s">
        <v>45</v>
      </c>
      <c r="U136" s="709" t="s">
        <v>45</v>
      </c>
      <c r="V136" s="712" t="s">
        <v>45</v>
      </c>
      <c r="W136" s="712" t="s">
        <v>45</v>
      </c>
      <c r="X136" s="712" t="s">
        <v>45</v>
      </c>
      <c r="Y136" s="709" t="s">
        <v>45</v>
      </c>
      <c r="Z136" s="714" t="s">
        <v>45</v>
      </c>
      <c r="AA136" s="709" t="s">
        <v>45</v>
      </c>
      <c r="AB136" s="712" t="s">
        <v>45</v>
      </c>
      <c r="AC136" s="712" t="s">
        <v>45</v>
      </c>
      <c r="AD136" s="712" t="s">
        <v>45</v>
      </c>
      <c r="AE136" s="712" t="s">
        <v>45</v>
      </c>
      <c r="AF136" s="712" t="s">
        <v>45</v>
      </c>
      <c r="AG136" s="712" t="s">
        <v>45</v>
      </c>
      <c r="AH136" s="709" t="s">
        <v>45</v>
      </c>
      <c r="AI136" s="709" t="s">
        <v>45</v>
      </c>
      <c r="AJ136" s="709" t="s">
        <v>45</v>
      </c>
      <c r="AK136" s="709" t="s">
        <v>45</v>
      </c>
    </row>
    <row r="137" spans="1:37" x14ac:dyDescent="0.2">
      <c r="A137" s="76" t="s">
        <v>429</v>
      </c>
      <c r="B137" s="710" t="s">
        <v>45</v>
      </c>
      <c r="C137" s="710" t="s">
        <v>45</v>
      </c>
      <c r="D137" s="710" t="s">
        <v>45</v>
      </c>
      <c r="E137" s="710" t="s">
        <v>45</v>
      </c>
      <c r="F137" s="710" t="s">
        <v>45</v>
      </c>
      <c r="G137" s="710" t="s">
        <v>45</v>
      </c>
      <c r="H137" s="710" t="s">
        <v>45</v>
      </c>
      <c r="I137" s="710" t="s">
        <v>45</v>
      </c>
      <c r="J137" s="709" t="s">
        <v>45</v>
      </c>
      <c r="K137" s="711" t="s">
        <v>45</v>
      </c>
      <c r="L137" s="709" t="s">
        <v>45</v>
      </c>
      <c r="M137" s="710" t="s">
        <v>45</v>
      </c>
      <c r="N137" s="710" t="s">
        <v>45</v>
      </c>
      <c r="O137" s="711" t="s">
        <v>45</v>
      </c>
      <c r="P137" s="710" t="s">
        <v>45</v>
      </c>
      <c r="Q137" s="710" t="s">
        <v>45</v>
      </c>
      <c r="R137" s="711" t="s">
        <v>45</v>
      </c>
      <c r="S137" s="709" t="s">
        <v>45</v>
      </c>
      <c r="T137" s="711" t="s">
        <v>45</v>
      </c>
      <c r="U137" s="709" t="s">
        <v>429</v>
      </c>
      <c r="V137" s="710" t="s">
        <v>45</v>
      </c>
      <c r="W137" s="710" t="s">
        <v>45</v>
      </c>
      <c r="X137" s="710" t="s">
        <v>45</v>
      </c>
      <c r="Y137" s="709" t="s">
        <v>45</v>
      </c>
      <c r="Z137" s="711" t="s">
        <v>45</v>
      </c>
      <c r="AA137" s="709" t="s">
        <v>45</v>
      </c>
      <c r="AB137" s="710" t="s">
        <v>45</v>
      </c>
      <c r="AC137" s="710" t="s">
        <v>45</v>
      </c>
      <c r="AD137" s="710" t="s">
        <v>45</v>
      </c>
      <c r="AE137" s="710" t="s">
        <v>45</v>
      </c>
      <c r="AF137" s="710" t="s">
        <v>45</v>
      </c>
      <c r="AG137" s="710" t="s">
        <v>45</v>
      </c>
      <c r="AH137" s="715" t="s">
        <v>45</v>
      </c>
      <c r="AI137" s="711" t="s">
        <v>45</v>
      </c>
      <c r="AJ137" s="715" t="s">
        <v>45</v>
      </c>
      <c r="AK137" s="711" t="s">
        <v>45</v>
      </c>
    </row>
    <row r="138" spans="1:37" x14ac:dyDescent="0.2">
      <c r="B138" s="712" t="s">
        <v>45</v>
      </c>
      <c r="C138" s="712" t="s">
        <v>45</v>
      </c>
      <c r="D138" s="712" t="s">
        <v>45</v>
      </c>
      <c r="E138" s="712" t="s">
        <v>45</v>
      </c>
      <c r="F138" s="712" t="s">
        <v>45</v>
      </c>
      <c r="G138" s="712" t="s">
        <v>45</v>
      </c>
      <c r="H138" s="712" t="s">
        <v>45</v>
      </c>
      <c r="I138" s="712" t="s">
        <v>45</v>
      </c>
      <c r="J138" s="709" t="s">
        <v>45</v>
      </c>
      <c r="K138" s="709" t="s">
        <v>45</v>
      </c>
      <c r="L138" s="709" t="s">
        <v>45</v>
      </c>
      <c r="M138" s="712" t="s">
        <v>45</v>
      </c>
      <c r="N138" s="712" t="s">
        <v>45</v>
      </c>
      <c r="O138" s="709" t="s">
        <v>45</v>
      </c>
      <c r="P138" s="712" t="s">
        <v>45</v>
      </c>
      <c r="Q138" s="712" t="s">
        <v>45</v>
      </c>
      <c r="R138" s="709" t="s">
        <v>45</v>
      </c>
      <c r="S138" s="709" t="s">
        <v>45</v>
      </c>
      <c r="T138" s="709" t="s">
        <v>45</v>
      </c>
      <c r="U138" s="709" t="s">
        <v>45</v>
      </c>
      <c r="V138" s="712" t="s">
        <v>45</v>
      </c>
      <c r="W138" s="712" t="s">
        <v>45</v>
      </c>
      <c r="X138" s="712" t="s">
        <v>45</v>
      </c>
      <c r="Y138" s="709" t="s">
        <v>45</v>
      </c>
      <c r="Z138" s="711" t="s">
        <v>45</v>
      </c>
      <c r="AA138" s="709" t="s">
        <v>45</v>
      </c>
      <c r="AB138" s="712" t="s">
        <v>45</v>
      </c>
      <c r="AC138" s="712" t="s">
        <v>45</v>
      </c>
      <c r="AD138" s="712" t="s">
        <v>45</v>
      </c>
      <c r="AE138" s="712" t="s">
        <v>45</v>
      </c>
      <c r="AF138" s="712" t="s">
        <v>45</v>
      </c>
      <c r="AG138" s="712" t="s">
        <v>45</v>
      </c>
      <c r="AH138" s="709" t="s">
        <v>45</v>
      </c>
      <c r="AI138" s="711" t="s">
        <v>45</v>
      </c>
      <c r="AJ138" s="709" t="s">
        <v>45</v>
      </c>
      <c r="AK138" s="711" t="s">
        <v>45</v>
      </c>
    </row>
    <row r="139" spans="1:37" x14ac:dyDescent="0.2">
      <c r="A139" s="76" t="s">
        <v>430</v>
      </c>
      <c r="B139" s="710" t="s">
        <v>45</v>
      </c>
      <c r="C139" s="710" t="s">
        <v>45</v>
      </c>
      <c r="D139" s="710" t="s">
        <v>45</v>
      </c>
      <c r="E139" s="710" t="s">
        <v>45</v>
      </c>
      <c r="F139" s="710" t="s">
        <v>45</v>
      </c>
      <c r="G139" s="710" t="s">
        <v>45</v>
      </c>
      <c r="H139" s="710" t="s">
        <v>45</v>
      </c>
      <c r="I139" s="710" t="s">
        <v>45</v>
      </c>
      <c r="J139" s="709" t="s">
        <v>45</v>
      </c>
      <c r="K139" s="711" t="s">
        <v>45</v>
      </c>
      <c r="L139" s="709" t="s">
        <v>45</v>
      </c>
      <c r="M139" s="710" t="s">
        <v>45</v>
      </c>
      <c r="N139" s="710" t="s">
        <v>45</v>
      </c>
      <c r="O139" s="711" t="s">
        <v>45</v>
      </c>
      <c r="P139" s="710" t="s">
        <v>45</v>
      </c>
      <c r="Q139" s="710" t="s">
        <v>45</v>
      </c>
      <c r="R139" s="711" t="s">
        <v>45</v>
      </c>
      <c r="S139" s="709" t="s">
        <v>45</v>
      </c>
      <c r="T139" s="711" t="s">
        <v>45</v>
      </c>
      <c r="U139" s="709" t="s">
        <v>430</v>
      </c>
      <c r="V139" s="710" t="s">
        <v>45</v>
      </c>
      <c r="W139" s="710" t="s">
        <v>45</v>
      </c>
      <c r="X139" s="710" t="s">
        <v>45</v>
      </c>
      <c r="Y139" s="709" t="s">
        <v>45</v>
      </c>
      <c r="Z139" s="711" t="s">
        <v>45</v>
      </c>
      <c r="AA139" s="709" t="s">
        <v>45</v>
      </c>
      <c r="AB139" s="710" t="s">
        <v>45</v>
      </c>
      <c r="AC139" s="710" t="s">
        <v>45</v>
      </c>
      <c r="AD139" s="710" t="s">
        <v>45</v>
      </c>
      <c r="AE139" s="710" t="s">
        <v>45</v>
      </c>
      <c r="AF139" s="710" t="s">
        <v>45</v>
      </c>
      <c r="AG139" s="710" t="s">
        <v>45</v>
      </c>
      <c r="AH139" s="715" t="s">
        <v>45</v>
      </c>
      <c r="AI139" s="711" t="s">
        <v>45</v>
      </c>
      <c r="AJ139" s="715" t="s">
        <v>45</v>
      </c>
      <c r="AK139" s="711" t="s">
        <v>45</v>
      </c>
    </row>
    <row r="140" spans="1:37" x14ac:dyDescent="0.2">
      <c r="B140" s="712" t="s">
        <v>45</v>
      </c>
      <c r="C140" s="712" t="s">
        <v>45</v>
      </c>
      <c r="D140" s="712" t="s">
        <v>45</v>
      </c>
      <c r="E140" s="712" t="s">
        <v>45</v>
      </c>
      <c r="F140" s="712" t="s">
        <v>45</v>
      </c>
      <c r="G140" s="712" t="s">
        <v>45</v>
      </c>
      <c r="H140" s="712" t="s">
        <v>45</v>
      </c>
      <c r="I140" s="712" t="s">
        <v>45</v>
      </c>
      <c r="J140" s="709" t="s">
        <v>45</v>
      </c>
      <c r="K140" s="709" t="s">
        <v>45</v>
      </c>
      <c r="L140" s="709" t="s">
        <v>45</v>
      </c>
      <c r="M140" s="712" t="s">
        <v>45</v>
      </c>
      <c r="N140" s="712" t="s">
        <v>45</v>
      </c>
      <c r="O140" s="709" t="s">
        <v>45</v>
      </c>
      <c r="P140" s="712" t="s">
        <v>45</v>
      </c>
      <c r="Q140" s="712" t="s">
        <v>45</v>
      </c>
      <c r="R140" s="709" t="s">
        <v>45</v>
      </c>
      <c r="S140" s="709" t="s">
        <v>45</v>
      </c>
      <c r="T140" s="709" t="s">
        <v>45</v>
      </c>
      <c r="U140" s="709" t="s">
        <v>45</v>
      </c>
      <c r="V140" s="712" t="s">
        <v>45</v>
      </c>
      <c r="W140" s="712" t="s">
        <v>45</v>
      </c>
      <c r="X140" s="712" t="s">
        <v>45</v>
      </c>
      <c r="Y140" s="709" t="s">
        <v>45</v>
      </c>
      <c r="Z140" s="709" t="s">
        <v>45</v>
      </c>
      <c r="AA140" s="709" t="s">
        <v>45</v>
      </c>
      <c r="AB140" s="712" t="s">
        <v>45</v>
      </c>
      <c r="AC140" s="712" t="s">
        <v>45</v>
      </c>
      <c r="AD140" s="712" t="s">
        <v>45</v>
      </c>
      <c r="AE140" s="712" t="s">
        <v>45</v>
      </c>
      <c r="AF140" s="712" t="s">
        <v>45</v>
      </c>
      <c r="AG140" s="712" t="s">
        <v>45</v>
      </c>
      <c r="AH140" s="709" t="s">
        <v>45</v>
      </c>
      <c r="AI140" s="709" t="s">
        <v>45</v>
      </c>
      <c r="AJ140" s="709" t="s">
        <v>45</v>
      </c>
      <c r="AK140" s="709" t="s">
        <v>45</v>
      </c>
    </row>
    <row r="141" spans="1:37" x14ac:dyDescent="0.2">
      <c r="B141" s="712" t="s">
        <v>45</v>
      </c>
      <c r="C141" s="712" t="s">
        <v>45</v>
      </c>
      <c r="D141" s="712" t="s">
        <v>45</v>
      </c>
      <c r="E141" s="712" t="s">
        <v>45</v>
      </c>
      <c r="F141" s="712" t="s">
        <v>45</v>
      </c>
      <c r="G141" s="712" t="s">
        <v>45</v>
      </c>
      <c r="H141" s="712" t="s">
        <v>45</v>
      </c>
      <c r="I141" s="712" t="s">
        <v>45</v>
      </c>
      <c r="J141" s="709" t="s">
        <v>45</v>
      </c>
      <c r="K141" s="709" t="s">
        <v>45</v>
      </c>
      <c r="L141" s="709" t="s">
        <v>45</v>
      </c>
      <c r="M141" s="712" t="s">
        <v>45</v>
      </c>
      <c r="N141" s="712" t="s">
        <v>45</v>
      </c>
      <c r="O141" s="709" t="s">
        <v>45</v>
      </c>
      <c r="P141" s="712" t="s">
        <v>45</v>
      </c>
      <c r="Q141" s="712" t="s">
        <v>45</v>
      </c>
      <c r="R141" s="709" t="s">
        <v>45</v>
      </c>
      <c r="S141" s="709" t="s">
        <v>45</v>
      </c>
      <c r="T141" s="709" t="s">
        <v>45</v>
      </c>
      <c r="U141" s="709" t="s">
        <v>45</v>
      </c>
      <c r="V141" s="712" t="s">
        <v>45</v>
      </c>
      <c r="W141" s="712" t="s">
        <v>45</v>
      </c>
      <c r="X141" s="712" t="s">
        <v>45</v>
      </c>
      <c r="Y141" s="709" t="s">
        <v>45</v>
      </c>
      <c r="Z141" s="709" t="s">
        <v>45</v>
      </c>
      <c r="AA141" s="709" t="s">
        <v>45</v>
      </c>
      <c r="AB141" s="712" t="s">
        <v>45</v>
      </c>
      <c r="AC141" s="712" t="s">
        <v>45</v>
      </c>
      <c r="AD141" s="712" t="s">
        <v>45</v>
      </c>
      <c r="AE141" s="712" t="s">
        <v>45</v>
      </c>
      <c r="AF141" s="712" t="s">
        <v>45</v>
      </c>
      <c r="AG141" s="712" t="s">
        <v>45</v>
      </c>
      <c r="AH141" s="709" t="s">
        <v>45</v>
      </c>
      <c r="AI141" s="709" t="s">
        <v>45</v>
      </c>
      <c r="AJ141" s="709" t="s">
        <v>45</v>
      </c>
      <c r="AK141" s="709" t="s">
        <v>45</v>
      </c>
    </row>
    <row r="142" spans="1:37" x14ac:dyDescent="0.2">
      <c r="A142" s="88" t="s">
        <v>150</v>
      </c>
      <c r="B142" s="712" t="s">
        <v>45</v>
      </c>
      <c r="C142" s="712" t="s">
        <v>45</v>
      </c>
      <c r="D142" s="712" t="s">
        <v>45</v>
      </c>
      <c r="E142" s="712" t="s">
        <v>45</v>
      </c>
      <c r="F142" s="712" t="s">
        <v>45</v>
      </c>
      <c r="G142" s="712" t="s">
        <v>45</v>
      </c>
      <c r="H142" s="712" t="s">
        <v>45</v>
      </c>
      <c r="I142" s="712" t="s">
        <v>45</v>
      </c>
      <c r="J142" s="709" t="s">
        <v>45</v>
      </c>
      <c r="K142" s="709" t="s">
        <v>45</v>
      </c>
      <c r="L142" s="709" t="s">
        <v>45</v>
      </c>
      <c r="M142" s="712" t="s">
        <v>45</v>
      </c>
      <c r="N142" s="712" t="s">
        <v>45</v>
      </c>
      <c r="O142" s="709" t="s">
        <v>45</v>
      </c>
      <c r="P142" s="712" t="s">
        <v>45</v>
      </c>
      <c r="Q142" s="712" t="s">
        <v>45</v>
      </c>
      <c r="R142" s="709" t="s">
        <v>45</v>
      </c>
      <c r="S142" s="709" t="s">
        <v>45</v>
      </c>
      <c r="T142" s="709" t="s">
        <v>45</v>
      </c>
      <c r="U142" s="723" t="s">
        <v>150</v>
      </c>
      <c r="V142" s="712" t="s">
        <v>45</v>
      </c>
      <c r="W142" s="712" t="s">
        <v>45</v>
      </c>
      <c r="X142" s="712" t="s">
        <v>45</v>
      </c>
      <c r="Y142" s="709" t="s">
        <v>45</v>
      </c>
      <c r="Z142" s="709" t="s">
        <v>45</v>
      </c>
      <c r="AA142" s="709" t="s">
        <v>45</v>
      </c>
      <c r="AB142" s="712" t="s">
        <v>45</v>
      </c>
      <c r="AC142" s="712" t="s">
        <v>45</v>
      </c>
      <c r="AD142" s="712" t="s">
        <v>45</v>
      </c>
      <c r="AE142" s="712" t="s">
        <v>45</v>
      </c>
      <c r="AF142" s="712" t="s">
        <v>45</v>
      </c>
      <c r="AG142" s="712" t="s">
        <v>45</v>
      </c>
      <c r="AH142" s="709" t="s">
        <v>45</v>
      </c>
      <c r="AI142" s="709" t="s">
        <v>45</v>
      </c>
      <c r="AJ142" s="709" t="s">
        <v>45</v>
      </c>
      <c r="AK142" s="709" t="s">
        <v>45</v>
      </c>
    </row>
    <row r="143" spans="1:37" x14ac:dyDescent="0.2">
      <c r="B143" s="712" t="s">
        <v>45</v>
      </c>
      <c r="C143" s="712" t="s">
        <v>45</v>
      </c>
      <c r="D143" s="712" t="s">
        <v>45</v>
      </c>
      <c r="E143" s="712" t="s">
        <v>45</v>
      </c>
      <c r="F143" s="712" t="s">
        <v>45</v>
      </c>
      <c r="G143" s="712" t="s">
        <v>45</v>
      </c>
      <c r="H143" s="712" t="s">
        <v>45</v>
      </c>
      <c r="I143" s="712" t="s">
        <v>45</v>
      </c>
      <c r="J143" s="709" t="s">
        <v>45</v>
      </c>
      <c r="K143" s="709" t="s">
        <v>45</v>
      </c>
      <c r="L143" s="709" t="s">
        <v>45</v>
      </c>
      <c r="M143" s="712" t="s">
        <v>45</v>
      </c>
      <c r="N143" s="712" t="s">
        <v>45</v>
      </c>
      <c r="O143" s="709" t="s">
        <v>45</v>
      </c>
      <c r="P143" s="712" t="s">
        <v>45</v>
      </c>
      <c r="Q143" s="712" t="s">
        <v>45</v>
      </c>
      <c r="R143" s="709" t="s">
        <v>45</v>
      </c>
      <c r="S143" s="709" t="s">
        <v>45</v>
      </c>
      <c r="T143" s="709" t="s">
        <v>45</v>
      </c>
      <c r="U143" s="709" t="s">
        <v>45</v>
      </c>
      <c r="V143" s="712" t="s">
        <v>45</v>
      </c>
      <c r="W143" s="712" t="s">
        <v>45</v>
      </c>
      <c r="X143" s="712" t="s">
        <v>45</v>
      </c>
      <c r="Y143" s="709" t="s">
        <v>45</v>
      </c>
      <c r="Z143" s="709" t="s">
        <v>45</v>
      </c>
      <c r="AA143" s="709" t="s">
        <v>45</v>
      </c>
      <c r="AB143" s="712" t="s">
        <v>45</v>
      </c>
      <c r="AC143" s="712" t="s">
        <v>45</v>
      </c>
      <c r="AD143" s="712" t="s">
        <v>45</v>
      </c>
      <c r="AE143" s="712" t="s">
        <v>45</v>
      </c>
      <c r="AF143" s="712" t="s">
        <v>45</v>
      </c>
      <c r="AG143" s="712" t="s">
        <v>45</v>
      </c>
      <c r="AH143" s="709" t="s">
        <v>45</v>
      </c>
      <c r="AI143" s="709" t="s">
        <v>45</v>
      </c>
      <c r="AJ143" s="709" t="s">
        <v>45</v>
      </c>
      <c r="AK143" s="709" t="s">
        <v>45</v>
      </c>
    </row>
    <row r="144" spans="1:37" x14ac:dyDescent="0.2">
      <c r="A144" s="76" t="s">
        <v>429</v>
      </c>
      <c r="B144" s="710" t="s">
        <v>45</v>
      </c>
      <c r="C144" s="710" t="s">
        <v>45</v>
      </c>
      <c r="D144" s="710" t="s">
        <v>45</v>
      </c>
      <c r="E144" s="710" t="s">
        <v>45</v>
      </c>
      <c r="F144" s="710" t="s">
        <v>45</v>
      </c>
      <c r="G144" s="710" t="s">
        <v>45</v>
      </c>
      <c r="H144" s="710" t="s">
        <v>45</v>
      </c>
      <c r="I144" s="710" t="s">
        <v>45</v>
      </c>
      <c r="J144" s="709" t="s">
        <v>45</v>
      </c>
      <c r="K144" s="711" t="s">
        <v>45</v>
      </c>
      <c r="L144" s="709" t="s">
        <v>45</v>
      </c>
      <c r="M144" s="710" t="s">
        <v>45</v>
      </c>
      <c r="N144" s="710" t="s">
        <v>45</v>
      </c>
      <c r="O144" s="711" t="s">
        <v>45</v>
      </c>
      <c r="P144" s="710" t="s">
        <v>45</v>
      </c>
      <c r="Q144" s="710" t="s">
        <v>45</v>
      </c>
      <c r="R144" s="711" t="s">
        <v>45</v>
      </c>
      <c r="S144" s="709" t="s">
        <v>45</v>
      </c>
      <c r="T144" s="711" t="s">
        <v>45</v>
      </c>
      <c r="U144" s="709" t="s">
        <v>429</v>
      </c>
      <c r="V144" s="710" t="s">
        <v>45</v>
      </c>
      <c r="W144" s="710" t="s">
        <v>45</v>
      </c>
      <c r="X144" s="710" t="s">
        <v>45</v>
      </c>
      <c r="Y144" s="709" t="s">
        <v>45</v>
      </c>
      <c r="Z144" s="711" t="s">
        <v>45</v>
      </c>
      <c r="AA144" s="709" t="s">
        <v>45</v>
      </c>
      <c r="AB144" s="710" t="s">
        <v>45</v>
      </c>
      <c r="AC144" s="710" t="s">
        <v>45</v>
      </c>
      <c r="AD144" s="710" t="s">
        <v>45</v>
      </c>
      <c r="AE144" s="710" t="s">
        <v>45</v>
      </c>
      <c r="AF144" s="710" t="s">
        <v>45</v>
      </c>
      <c r="AG144" s="710" t="s">
        <v>45</v>
      </c>
      <c r="AH144" s="715" t="s">
        <v>45</v>
      </c>
      <c r="AI144" s="711" t="s">
        <v>45</v>
      </c>
      <c r="AJ144" s="715" t="s">
        <v>45</v>
      </c>
      <c r="AK144" s="711" t="s">
        <v>45</v>
      </c>
    </row>
    <row r="145" spans="1:37" x14ac:dyDescent="0.2">
      <c r="B145" s="712" t="s">
        <v>45</v>
      </c>
      <c r="C145" s="712" t="s">
        <v>45</v>
      </c>
      <c r="D145" s="712" t="s">
        <v>45</v>
      </c>
      <c r="E145" s="712" t="s">
        <v>45</v>
      </c>
      <c r="F145" s="712" t="s">
        <v>45</v>
      </c>
      <c r="G145" s="712" t="s">
        <v>45</v>
      </c>
      <c r="H145" s="712" t="s">
        <v>45</v>
      </c>
      <c r="I145" s="712" t="s">
        <v>45</v>
      </c>
      <c r="J145" s="709" t="s">
        <v>45</v>
      </c>
      <c r="K145" s="709" t="s">
        <v>45</v>
      </c>
      <c r="L145" s="709" t="s">
        <v>45</v>
      </c>
      <c r="M145" s="712" t="s">
        <v>45</v>
      </c>
      <c r="N145" s="712" t="s">
        <v>45</v>
      </c>
      <c r="O145" s="709" t="s">
        <v>45</v>
      </c>
      <c r="P145" s="712" t="s">
        <v>45</v>
      </c>
      <c r="Q145" s="712" t="s">
        <v>45</v>
      </c>
      <c r="R145" s="709" t="s">
        <v>45</v>
      </c>
      <c r="S145" s="709" t="s">
        <v>45</v>
      </c>
      <c r="T145" s="709" t="s">
        <v>45</v>
      </c>
      <c r="U145" s="709" t="s">
        <v>45</v>
      </c>
      <c r="V145" s="712" t="s">
        <v>45</v>
      </c>
      <c r="W145" s="712" t="s">
        <v>45</v>
      </c>
      <c r="X145" s="712" t="s">
        <v>45</v>
      </c>
      <c r="Y145" s="709" t="s">
        <v>45</v>
      </c>
      <c r="Z145" s="711" t="s">
        <v>45</v>
      </c>
      <c r="AA145" s="709" t="s">
        <v>45</v>
      </c>
      <c r="AB145" s="712" t="s">
        <v>45</v>
      </c>
      <c r="AC145" s="712" t="s">
        <v>45</v>
      </c>
      <c r="AD145" s="712" t="s">
        <v>45</v>
      </c>
      <c r="AE145" s="712" t="s">
        <v>45</v>
      </c>
      <c r="AF145" s="712" t="s">
        <v>45</v>
      </c>
      <c r="AG145" s="712" t="s">
        <v>45</v>
      </c>
      <c r="AH145" s="709" t="s">
        <v>45</v>
      </c>
      <c r="AI145" s="711" t="s">
        <v>45</v>
      </c>
      <c r="AJ145" s="709" t="s">
        <v>45</v>
      </c>
      <c r="AK145" s="714" t="s">
        <v>45</v>
      </c>
    </row>
    <row r="146" spans="1:37" x14ac:dyDescent="0.2">
      <c r="A146" s="76" t="s">
        <v>430</v>
      </c>
      <c r="B146" s="710" t="s">
        <v>45</v>
      </c>
      <c r="C146" s="710" t="s">
        <v>45</v>
      </c>
      <c r="D146" s="710" t="s">
        <v>45</v>
      </c>
      <c r="E146" s="710" t="s">
        <v>45</v>
      </c>
      <c r="F146" s="710" t="s">
        <v>45</v>
      </c>
      <c r="G146" s="710" t="s">
        <v>45</v>
      </c>
      <c r="H146" s="710" t="s">
        <v>45</v>
      </c>
      <c r="I146" s="710" t="s">
        <v>45</v>
      </c>
      <c r="J146" s="709" t="s">
        <v>45</v>
      </c>
      <c r="K146" s="711" t="s">
        <v>45</v>
      </c>
      <c r="L146" s="709" t="s">
        <v>45</v>
      </c>
      <c r="M146" s="710" t="s">
        <v>45</v>
      </c>
      <c r="N146" s="710" t="s">
        <v>45</v>
      </c>
      <c r="O146" s="711" t="s">
        <v>45</v>
      </c>
      <c r="P146" s="710" t="s">
        <v>45</v>
      </c>
      <c r="Q146" s="710" t="s">
        <v>45</v>
      </c>
      <c r="R146" s="711" t="s">
        <v>45</v>
      </c>
      <c r="S146" s="709" t="s">
        <v>45</v>
      </c>
      <c r="T146" s="711" t="s">
        <v>45</v>
      </c>
      <c r="U146" s="709" t="s">
        <v>430</v>
      </c>
      <c r="V146" s="710" t="s">
        <v>45</v>
      </c>
      <c r="W146" s="710" t="s">
        <v>45</v>
      </c>
      <c r="X146" s="710" t="s">
        <v>45</v>
      </c>
      <c r="Y146" s="709" t="s">
        <v>45</v>
      </c>
      <c r="Z146" s="711" t="s">
        <v>45</v>
      </c>
      <c r="AA146" s="709" t="s">
        <v>45</v>
      </c>
      <c r="AB146" s="710" t="s">
        <v>45</v>
      </c>
      <c r="AC146" s="710" t="s">
        <v>45</v>
      </c>
      <c r="AD146" s="710" t="s">
        <v>45</v>
      </c>
      <c r="AE146" s="710" t="s">
        <v>45</v>
      </c>
      <c r="AF146" s="710" t="s">
        <v>45</v>
      </c>
      <c r="AG146" s="710" t="s">
        <v>45</v>
      </c>
      <c r="AH146" s="715" t="s">
        <v>45</v>
      </c>
      <c r="AI146" s="711" t="s">
        <v>45</v>
      </c>
      <c r="AJ146" s="715" t="s">
        <v>45</v>
      </c>
      <c r="AK146" s="711" t="s">
        <v>45</v>
      </c>
    </row>
    <row r="147" spans="1:37" x14ac:dyDescent="0.2">
      <c r="B147" s="718" t="s">
        <v>45</v>
      </c>
      <c r="C147" s="718" t="s">
        <v>45</v>
      </c>
      <c r="D147" s="718" t="s">
        <v>45</v>
      </c>
      <c r="E147" s="718" t="s">
        <v>45</v>
      </c>
      <c r="F147" s="718" t="s">
        <v>45</v>
      </c>
      <c r="G147" s="718" t="s">
        <v>45</v>
      </c>
      <c r="H147" s="718" t="s">
        <v>45</v>
      </c>
      <c r="I147" s="718" t="s">
        <v>45</v>
      </c>
      <c r="J147" s="713" t="s">
        <v>45</v>
      </c>
      <c r="K147" s="713" t="s">
        <v>45</v>
      </c>
      <c r="L147" s="713" t="s">
        <v>45</v>
      </c>
      <c r="M147" s="713" t="s">
        <v>45</v>
      </c>
      <c r="N147" s="713" t="s">
        <v>45</v>
      </c>
      <c r="O147" s="713" t="s">
        <v>45</v>
      </c>
      <c r="P147" s="713" t="s">
        <v>45</v>
      </c>
      <c r="Q147" s="713" t="s">
        <v>45</v>
      </c>
      <c r="R147" s="713" t="s">
        <v>45</v>
      </c>
      <c r="S147" s="713" t="s">
        <v>45</v>
      </c>
      <c r="T147" s="713" t="s">
        <v>45</v>
      </c>
      <c r="U147" s="709" t="s">
        <v>45</v>
      </c>
      <c r="V147" s="713" t="s">
        <v>45</v>
      </c>
      <c r="W147" s="713" t="s">
        <v>45</v>
      </c>
      <c r="X147" s="713" t="s">
        <v>45</v>
      </c>
      <c r="Y147" s="713" t="s">
        <v>45</v>
      </c>
      <c r="Z147" s="722" t="s">
        <v>45</v>
      </c>
      <c r="AA147" s="713" t="s">
        <v>45</v>
      </c>
      <c r="AB147" s="713" t="s">
        <v>45</v>
      </c>
      <c r="AC147" s="713" t="s">
        <v>45</v>
      </c>
      <c r="AD147" s="713" t="s">
        <v>45</v>
      </c>
      <c r="AE147" s="713" t="s">
        <v>45</v>
      </c>
      <c r="AF147" s="713" t="s">
        <v>45</v>
      </c>
      <c r="AG147" s="713" t="s">
        <v>45</v>
      </c>
      <c r="AH147" s="713" t="s">
        <v>45</v>
      </c>
      <c r="AI147" s="722" t="s">
        <v>45</v>
      </c>
      <c r="AJ147" s="713" t="s">
        <v>45</v>
      </c>
      <c r="AK147" s="722" t="s">
        <v>45</v>
      </c>
    </row>
    <row r="148" spans="1:37" x14ac:dyDescent="0.2">
      <c r="B148" s="714" t="s">
        <v>45</v>
      </c>
      <c r="C148" s="714">
        <v>-310</v>
      </c>
      <c r="D148" s="714">
        <v>-39006</v>
      </c>
      <c r="E148" s="714" t="s">
        <v>45</v>
      </c>
      <c r="F148" s="714" t="s">
        <v>45</v>
      </c>
      <c r="G148" s="714">
        <v>6481</v>
      </c>
      <c r="H148" s="714" t="s">
        <v>45</v>
      </c>
      <c r="I148" s="714" t="s">
        <v>45</v>
      </c>
      <c r="J148" s="709" t="s">
        <v>45</v>
      </c>
      <c r="K148" s="714">
        <v>-32836</v>
      </c>
      <c r="L148" s="709" t="s">
        <v>45</v>
      </c>
      <c r="M148" s="714" t="s">
        <v>45</v>
      </c>
      <c r="N148" s="714" t="s">
        <v>45</v>
      </c>
      <c r="O148" s="714" t="s">
        <v>45</v>
      </c>
      <c r="P148" s="714" t="s">
        <v>45</v>
      </c>
      <c r="Q148" s="714" t="s">
        <v>45</v>
      </c>
      <c r="R148" s="714" t="s">
        <v>45</v>
      </c>
      <c r="S148" s="709" t="s">
        <v>45</v>
      </c>
      <c r="T148" s="714" t="s">
        <v>45</v>
      </c>
      <c r="U148" s="709" t="s">
        <v>45</v>
      </c>
      <c r="V148" s="714">
        <v>25235</v>
      </c>
      <c r="W148" s="714" t="s">
        <v>45</v>
      </c>
      <c r="X148" s="714">
        <v>9777</v>
      </c>
      <c r="Y148" s="709" t="s">
        <v>45</v>
      </c>
      <c r="Z148" s="711">
        <v>35012</v>
      </c>
      <c r="AA148" s="709" t="s">
        <v>45</v>
      </c>
      <c r="AB148" s="714" t="s">
        <v>45</v>
      </c>
      <c r="AC148" s="714" t="s">
        <v>45</v>
      </c>
      <c r="AD148" s="714" t="s">
        <v>45</v>
      </c>
      <c r="AE148" s="714" t="s">
        <v>45</v>
      </c>
      <c r="AF148" s="714" t="s">
        <v>45</v>
      </c>
      <c r="AG148" s="714" t="s">
        <v>45</v>
      </c>
      <c r="AH148" s="709" t="s">
        <v>45</v>
      </c>
      <c r="AI148" s="711" t="s">
        <v>45</v>
      </c>
      <c r="AJ148" s="709" t="s">
        <v>45</v>
      </c>
      <c r="AK148" s="711">
        <v>2176</v>
      </c>
    </row>
    <row r="149" spans="1:37" x14ac:dyDescent="0.2">
      <c r="B149" s="709" t="s">
        <v>45</v>
      </c>
      <c r="C149" s="709" t="s">
        <v>45</v>
      </c>
      <c r="D149" s="709" t="s">
        <v>45</v>
      </c>
      <c r="E149" s="709" t="s">
        <v>45</v>
      </c>
      <c r="F149" s="709" t="s">
        <v>45</v>
      </c>
      <c r="G149" s="709" t="s">
        <v>45</v>
      </c>
      <c r="H149" s="709" t="s">
        <v>45</v>
      </c>
      <c r="I149" s="709" t="s">
        <v>45</v>
      </c>
      <c r="J149" s="709" t="s">
        <v>45</v>
      </c>
      <c r="K149" s="709" t="s">
        <v>45</v>
      </c>
      <c r="L149" s="709" t="s">
        <v>45</v>
      </c>
      <c r="M149" s="709" t="s">
        <v>45</v>
      </c>
      <c r="N149" s="709" t="s">
        <v>45</v>
      </c>
      <c r="O149" s="709" t="s">
        <v>45</v>
      </c>
      <c r="P149" s="709" t="s">
        <v>45</v>
      </c>
      <c r="Q149" s="709" t="s">
        <v>45</v>
      </c>
      <c r="R149" s="709" t="s">
        <v>45</v>
      </c>
      <c r="S149" s="709" t="s">
        <v>45</v>
      </c>
      <c r="T149" s="709" t="s">
        <v>45</v>
      </c>
      <c r="U149" s="709" t="s">
        <v>45</v>
      </c>
      <c r="V149" s="709" t="s">
        <v>45</v>
      </c>
      <c r="W149" s="709" t="s">
        <v>45</v>
      </c>
      <c r="X149" s="709" t="s">
        <v>45</v>
      </c>
      <c r="Y149" s="709" t="s">
        <v>45</v>
      </c>
      <c r="Z149" s="709" t="s">
        <v>45</v>
      </c>
      <c r="AA149" s="709" t="s">
        <v>45</v>
      </c>
      <c r="AB149" s="709" t="s">
        <v>45</v>
      </c>
      <c r="AC149" s="709" t="s">
        <v>45</v>
      </c>
      <c r="AD149" s="709" t="s">
        <v>45</v>
      </c>
      <c r="AE149" s="709" t="s">
        <v>45</v>
      </c>
      <c r="AF149" s="709" t="s">
        <v>45</v>
      </c>
      <c r="AG149" s="709" t="s">
        <v>45</v>
      </c>
      <c r="AH149" s="709" t="s">
        <v>45</v>
      </c>
      <c r="AI149" s="709" t="s">
        <v>45</v>
      </c>
      <c r="AJ149" s="709" t="s">
        <v>45</v>
      </c>
      <c r="AK149" s="709" t="s">
        <v>45</v>
      </c>
    </row>
    <row r="150" spans="1:37" x14ac:dyDescent="0.2">
      <c r="B150" s="709" t="s">
        <v>45</v>
      </c>
      <c r="C150" s="709" t="s">
        <v>45</v>
      </c>
      <c r="D150" s="709" t="s">
        <v>45</v>
      </c>
      <c r="E150" s="709" t="s">
        <v>45</v>
      </c>
      <c r="F150" s="709" t="s">
        <v>45</v>
      </c>
      <c r="G150" s="709" t="s">
        <v>45</v>
      </c>
      <c r="H150" s="709" t="s">
        <v>45</v>
      </c>
      <c r="I150" s="709" t="s">
        <v>45</v>
      </c>
      <c r="J150" s="709" t="s">
        <v>45</v>
      </c>
      <c r="K150" s="709" t="s">
        <v>45</v>
      </c>
      <c r="L150" s="709" t="s">
        <v>45</v>
      </c>
      <c r="M150" s="709" t="s">
        <v>45</v>
      </c>
      <c r="N150" s="709" t="s">
        <v>45</v>
      </c>
      <c r="O150" s="709" t="s">
        <v>45</v>
      </c>
      <c r="P150" s="709" t="s">
        <v>45</v>
      </c>
      <c r="Q150" s="709" t="s">
        <v>45</v>
      </c>
      <c r="R150" s="709" t="s">
        <v>45</v>
      </c>
      <c r="S150" s="709" t="s">
        <v>45</v>
      </c>
      <c r="T150" s="709" t="s">
        <v>45</v>
      </c>
      <c r="U150" s="709" t="s">
        <v>45</v>
      </c>
      <c r="V150" s="709" t="s">
        <v>45</v>
      </c>
      <c r="W150" s="709" t="s">
        <v>45</v>
      </c>
      <c r="X150" s="709" t="s">
        <v>45</v>
      </c>
      <c r="Y150" s="709" t="s">
        <v>45</v>
      </c>
      <c r="Z150" s="709" t="s">
        <v>45</v>
      </c>
      <c r="AA150" s="709" t="s">
        <v>45</v>
      </c>
      <c r="AB150" s="709" t="s">
        <v>45</v>
      </c>
      <c r="AC150" s="709" t="s">
        <v>45</v>
      </c>
      <c r="AD150" s="709" t="s">
        <v>45</v>
      </c>
      <c r="AE150" s="709" t="s">
        <v>45</v>
      </c>
      <c r="AF150" s="709" t="s">
        <v>45</v>
      </c>
      <c r="AG150" s="709" t="s">
        <v>45</v>
      </c>
      <c r="AH150" s="709" t="s">
        <v>45</v>
      </c>
      <c r="AI150" s="709" t="s">
        <v>45</v>
      </c>
      <c r="AJ150" s="709" t="s">
        <v>45</v>
      </c>
      <c r="AK150" s="709" t="s">
        <v>45</v>
      </c>
    </row>
    <row r="151" spans="1:37" x14ac:dyDescent="0.2">
      <c r="A151" s="86" t="s">
        <v>505</v>
      </c>
      <c r="B151" s="709" t="s">
        <v>45</v>
      </c>
      <c r="C151" s="709" t="s">
        <v>45</v>
      </c>
      <c r="D151" s="709" t="s">
        <v>45</v>
      </c>
      <c r="E151" s="709" t="s">
        <v>45</v>
      </c>
      <c r="F151" s="709" t="s">
        <v>45</v>
      </c>
      <c r="G151" s="709" t="s">
        <v>45</v>
      </c>
      <c r="H151" s="709" t="s">
        <v>45</v>
      </c>
      <c r="I151" s="709" t="s">
        <v>45</v>
      </c>
      <c r="J151" s="709" t="s">
        <v>45</v>
      </c>
      <c r="K151" s="709" t="s">
        <v>45</v>
      </c>
      <c r="L151" s="709" t="s">
        <v>45</v>
      </c>
      <c r="M151" s="709" t="s">
        <v>45</v>
      </c>
      <c r="N151" s="709" t="s">
        <v>45</v>
      </c>
      <c r="O151" s="709" t="s">
        <v>45</v>
      </c>
      <c r="P151" s="709" t="s">
        <v>45</v>
      </c>
      <c r="Q151" s="709" t="s">
        <v>45</v>
      </c>
      <c r="R151" s="709" t="s">
        <v>45</v>
      </c>
      <c r="S151" s="709" t="s">
        <v>45</v>
      </c>
      <c r="T151" s="709" t="s">
        <v>45</v>
      </c>
      <c r="U151" s="721" t="s">
        <v>505</v>
      </c>
      <c r="V151" s="709" t="s">
        <v>45</v>
      </c>
      <c r="W151" s="709" t="s">
        <v>45</v>
      </c>
      <c r="X151" s="709" t="s">
        <v>45</v>
      </c>
      <c r="Y151" s="709" t="s">
        <v>45</v>
      </c>
      <c r="Z151" s="709" t="s">
        <v>45</v>
      </c>
      <c r="AA151" s="709" t="s">
        <v>45</v>
      </c>
      <c r="AB151" s="709" t="s">
        <v>45</v>
      </c>
      <c r="AC151" s="709" t="s">
        <v>45</v>
      </c>
      <c r="AD151" s="709" t="s">
        <v>45</v>
      </c>
      <c r="AE151" s="709" t="s">
        <v>45</v>
      </c>
      <c r="AF151" s="709" t="s">
        <v>45</v>
      </c>
      <c r="AG151" s="709" t="s">
        <v>45</v>
      </c>
      <c r="AH151" s="709" t="s">
        <v>45</v>
      </c>
      <c r="AI151" s="709" t="s">
        <v>45</v>
      </c>
      <c r="AJ151" s="709" t="s">
        <v>45</v>
      </c>
      <c r="AK151" s="709" t="s">
        <v>45</v>
      </c>
    </row>
    <row r="152" spans="1:37" x14ac:dyDescent="0.2">
      <c r="B152" s="709" t="s">
        <v>45</v>
      </c>
      <c r="C152" s="709" t="s">
        <v>45</v>
      </c>
      <c r="D152" s="709" t="s">
        <v>45</v>
      </c>
      <c r="E152" s="709" t="s">
        <v>45</v>
      </c>
      <c r="F152" s="709" t="s">
        <v>45</v>
      </c>
      <c r="G152" s="709" t="s">
        <v>45</v>
      </c>
      <c r="H152" s="709" t="s">
        <v>45</v>
      </c>
      <c r="I152" s="709" t="s">
        <v>45</v>
      </c>
      <c r="J152" s="709" t="s">
        <v>45</v>
      </c>
      <c r="K152" s="709" t="s">
        <v>45</v>
      </c>
      <c r="L152" s="709" t="s">
        <v>45</v>
      </c>
      <c r="M152" s="709" t="s">
        <v>45</v>
      </c>
      <c r="N152" s="709" t="s">
        <v>45</v>
      </c>
      <c r="O152" s="709" t="s">
        <v>45</v>
      </c>
      <c r="P152" s="709" t="s">
        <v>45</v>
      </c>
      <c r="Q152" s="709" t="s">
        <v>45</v>
      </c>
      <c r="R152" s="709" t="s">
        <v>45</v>
      </c>
      <c r="S152" s="709" t="s">
        <v>45</v>
      </c>
      <c r="T152" s="709" t="s">
        <v>45</v>
      </c>
      <c r="U152" s="709" t="s">
        <v>45</v>
      </c>
      <c r="V152" s="709" t="s">
        <v>45</v>
      </c>
      <c r="W152" s="709" t="s">
        <v>45</v>
      </c>
      <c r="X152" s="709" t="s">
        <v>45</v>
      </c>
      <c r="Y152" s="709" t="s">
        <v>45</v>
      </c>
      <c r="Z152" s="709" t="s">
        <v>45</v>
      </c>
      <c r="AA152" s="709" t="s">
        <v>45</v>
      </c>
      <c r="AB152" s="709" t="s">
        <v>45</v>
      </c>
      <c r="AC152" s="709" t="s">
        <v>45</v>
      </c>
      <c r="AD152" s="709" t="s">
        <v>45</v>
      </c>
      <c r="AE152" s="709" t="s">
        <v>45</v>
      </c>
      <c r="AF152" s="709" t="s">
        <v>45</v>
      </c>
      <c r="AG152" s="709" t="s">
        <v>45</v>
      </c>
      <c r="AH152" s="709" t="s">
        <v>45</v>
      </c>
      <c r="AI152" s="709" t="s">
        <v>45</v>
      </c>
      <c r="AJ152" s="709" t="s">
        <v>45</v>
      </c>
      <c r="AK152" s="709" t="s">
        <v>45</v>
      </c>
    </row>
    <row r="153" spans="1:37" x14ac:dyDescent="0.2">
      <c r="A153" s="76" t="s">
        <v>429</v>
      </c>
      <c r="B153" s="711">
        <v>134961</v>
      </c>
      <c r="C153" s="711">
        <v>145096</v>
      </c>
      <c r="D153" s="711">
        <v>3295809</v>
      </c>
      <c r="E153" s="711" t="s">
        <v>45</v>
      </c>
      <c r="F153" s="711" t="s">
        <v>45</v>
      </c>
      <c r="G153" s="711">
        <v>558935</v>
      </c>
      <c r="H153" s="711" t="s">
        <v>45</v>
      </c>
      <c r="I153" s="711" t="s">
        <v>45</v>
      </c>
      <c r="J153" s="715" t="s">
        <v>45</v>
      </c>
      <c r="K153" s="711">
        <v>4134801</v>
      </c>
      <c r="L153" s="711" t="s">
        <v>45</v>
      </c>
      <c r="M153" s="711" t="s">
        <v>45</v>
      </c>
      <c r="N153" s="711" t="s">
        <v>45</v>
      </c>
      <c r="O153" s="711" t="s">
        <v>45</v>
      </c>
      <c r="P153" s="711" t="s">
        <v>45</v>
      </c>
      <c r="Q153" s="711" t="s">
        <v>45</v>
      </c>
      <c r="R153" s="711" t="s">
        <v>45</v>
      </c>
      <c r="S153" s="715" t="s">
        <v>45</v>
      </c>
      <c r="T153" s="711" t="s">
        <v>45</v>
      </c>
      <c r="U153" s="709" t="s">
        <v>429</v>
      </c>
      <c r="V153" s="711">
        <v>291251</v>
      </c>
      <c r="W153" s="711" t="s">
        <v>45</v>
      </c>
      <c r="X153" s="711">
        <v>22001</v>
      </c>
      <c r="Y153" s="715" t="s">
        <v>45</v>
      </c>
      <c r="Z153" s="711">
        <v>313252</v>
      </c>
      <c r="AA153" s="715" t="s">
        <v>45</v>
      </c>
      <c r="AB153" s="711" t="s">
        <v>45</v>
      </c>
      <c r="AC153" s="711" t="s">
        <v>45</v>
      </c>
      <c r="AD153" s="711" t="s">
        <v>45</v>
      </c>
      <c r="AE153" s="711" t="s">
        <v>45</v>
      </c>
      <c r="AF153" s="711" t="s">
        <v>45</v>
      </c>
      <c r="AG153" s="711" t="s">
        <v>45</v>
      </c>
      <c r="AH153" s="715" t="s">
        <v>45</v>
      </c>
      <c r="AI153" s="711" t="s">
        <v>45</v>
      </c>
      <c r="AJ153" s="715" t="s">
        <v>45</v>
      </c>
      <c r="AK153" s="711">
        <v>4448053</v>
      </c>
    </row>
    <row r="154" spans="1:37" x14ac:dyDescent="0.2">
      <c r="B154" s="709" t="s">
        <v>45</v>
      </c>
      <c r="C154" s="709" t="s">
        <v>45</v>
      </c>
      <c r="D154" s="709" t="s">
        <v>45</v>
      </c>
      <c r="E154" s="709" t="s">
        <v>45</v>
      </c>
      <c r="F154" s="709" t="s">
        <v>45</v>
      </c>
      <c r="G154" s="709" t="s">
        <v>45</v>
      </c>
      <c r="H154" s="709" t="s">
        <v>45</v>
      </c>
      <c r="I154" s="709" t="s">
        <v>45</v>
      </c>
      <c r="J154" s="709" t="s">
        <v>45</v>
      </c>
      <c r="K154" s="709" t="s">
        <v>45</v>
      </c>
      <c r="L154" s="709" t="s">
        <v>45</v>
      </c>
      <c r="M154" s="709" t="s">
        <v>45</v>
      </c>
      <c r="N154" s="709" t="s">
        <v>45</v>
      </c>
      <c r="O154" s="709" t="s">
        <v>45</v>
      </c>
      <c r="P154" s="709" t="s">
        <v>45</v>
      </c>
      <c r="Q154" s="709" t="s">
        <v>45</v>
      </c>
      <c r="R154" s="709" t="s">
        <v>45</v>
      </c>
      <c r="S154" s="709" t="s">
        <v>45</v>
      </c>
      <c r="T154" s="709" t="s">
        <v>45</v>
      </c>
      <c r="U154" s="709" t="s">
        <v>45</v>
      </c>
      <c r="V154" s="709" t="s">
        <v>45</v>
      </c>
      <c r="W154" s="709" t="s">
        <v>45</v>
      </c>
      <c r="X154" s="709" t="s">
        <v>45</v>
      </c>
      <c r="Y154" s="709" t="s">
        <v>45</v>
      </c>
      <c r="Z154" s="711" t="s">
        <v>45</v>
      </c>
      <c r="AA154" s="709" t="s">
        <v>45</v>
      </c>
      <c r="AB154" s="709" t="s">
        <v>45</v>
      </c>
      <c r="AC154" s="709" t="s">
        <v>45</v>
      </c>
      <c r="AD154" s="709" t="s">
        <v>45</v>
      </c>
      <c r="AE154" s="709" t="s">
        <v>45</v>
      </c>
      <c r="AF154" s="709" t="s">
        <v>45</v>
      </c>
      <c r="AG154" s="709" t="s">
        <v>45</v>
      </c>
      <c r="AH154" s="709" t="s">
        <v>45</v>
      </c>
      <c r="AI154" s="714" t="s">
        <v>45</v>
      </c>
      <c r="AJ154" s="709" t="s">
        <v>45</v>
      </c>
      <c r="AK154" s="711" t="s">
        <v>45</v>
      </c>
    </row>
    <row r="155" spans="1:37" x14ac:dyDescent="0.2">
      <c r="A155" s="76" t="s">
        <v>396</v>
      </c>
      <c r="B155" s="711" t="s">
        <v>45</v>
      </c>
      <c r="C155" s="711">
        <v>2608</v>
      </c>
      <c r="D155" s="711">
        <v>425144</v>
      </c>
      <c r="E155" s="711" t="s">
        <v>45</v>
      </c>
      <c r="F155" s="711" t="s">
        <v>45</v>
      </c>
      <c r="G155" s="711">
        <v>356455</v>
      </c>
      <c r="H155" s="711" t="s">
        <v>45</v>
      </c>
      <c r="I155" s="711" t="s">
        <v>45</v>
      </c>
      <c r="J155" s="715" t="s">
        <v>45</v>
      </c>
      <c r="K155" s="711">
        <v>784208</v>
      </c>
      <c r="L155" s="711" t="s">
        <v>45</v>
      </c>
      <c r="M155" s="711" t="s">
        <v>45</v>
      </c>
      <c r="N155" s="711" t="s">
        <v>45</v>
      </c>
      <c r="O155" s="711" t="s">
        <v>45</v>
      </c>
      <c r="P155" s="711" t="s">
        <v>45</v>
      </c>
      <c r="Q155" s="711" t="s">
        <v>45</v>
      </c>
      <c r="R155" s="711" t="s">
        <v>45</v>
      </c>
      <c r="S155" s="715" t="s">
        <v>45</v>
      </c>
      <c r="T155" s="711" t="s">
        <v>45</v>
      </c>
      <c r="U155" s="709" t="s">
        <v>396</v>
      </c>
      <c r="V155" s="711">
        <v>119996</v>
      </c>
      <c r="W155" s="711" t="s">
        <v>45</v>
      </c>
      <c r="X155" s="711">
        <v>5526</v>
      </c>
      <c r="Y155" s="715" t="s">
        <v>45</v>
      </c>
      <c r="Z155" s="711">
        <v>125522</v>
      </c>
      <c r="AA155" s="715" t="s">
        <v>45</v>
      </c>
      <c r="AB155" s="711" t="s">
        <v>45</v>
      </c>
      <c r="AC155" s="711" t="s">
        <v>45</v>
      </c>
      <c r="AD155" s="711" t="s">
        <v>45</v>
      </c>
      <c r="AE155" s="711" t="s">
        <v>45</v>
      </c>
      <c r="AF155" s="711" t="s">
        <v>45</v>
      </c>
      <c r="AG155" s="711" t="s">
        <v>45</v>
      </c>
      <c r="AH155" s="715" t="s">
        <v>45</v>
      </c>
      <c r="AI155" s="711" t="s">
        <v>45</v>
      </c>
      <c r="AJ155" s="715" t="s">
        <v>45</v>
      </c>
      <c r="AK155" s="711">
        <v>909730</v>
      </c>
    </row>
    <row r="156" spans="1:37" x14ac:dyDescent="0.2">
      <c r="B156" s="713" t="s">
        <v>45</v>
      </c>
      <c r="C156" s="713" t="s">
        <v>45</v>
      </c>
      <c r="D156" s="713" t="s">
        <v>45</v>
      </c>
      <c r="E156" s="713" t="s">
        <v>45</v>
      </c>
      <c r="F156" s="713" t="s">
        <v>45</v>
      </c>
      <c r="G156" s="713" t="s">
        <v>45</v>
      </c>
      <c r="H156" s="713" t="s">
        <v>45</v>
      </c>
      <c r="I156" s="713" t="s">
        <v>45</v>
      </c>
      <c r="J156" s="713" t="s">
        <v>45</v>
      </c>
      <c r="K156" s="713" t="s">
        <v>45</v>
      </c>
      <c r="L156" s="713" t="s">
        <v>45</v>
      </c>
      <c r="M156" s="713" t="s">
        <v>45</v>
      </c>
      <c r="N156" s="713" t="s">
        <v>45</v>
      </c>
      <c r="O156" s="713" t="s">
        <v>45</v>
      </c>
      <c r="P156" s="713" t="s">
        <v>45</v>
      </c>
      <c r="Q156" s="713" t="s">
        <v>45</v>
      </c>
      <c r="R156" s="713" t="s">
        <v>45</v>
      </c>
      <c r="S156" s="713" t="s">
        <v>45</v>
      </c>
      <c r="T156" s="713" t="s">
        <v>45</v>
      </c>
      <c r="U156" s="709" t="s">
        <v>45</v>
      </c>
      <c r="V156" s="713" t="s">
        <v>45</v>
      </c>
      <c r="W156" s="713" t="s">
        <v>45</v>
      </c>
      <c r="X156" s="713" t="s">
        <v>45</v>
      </c>
      <c r="Y156" s="713" t="s">
        <v>45</v>
      </c>
      <c r="Z156" s="722" t="s">
        <v>45</v>
      </c>
      <c r="AA156" s="713" t="s">
        <v>45</v>
      </c>
      <c r="AB156" s="713" t="s">
        <v>45</v>
      </c>
      <c r="AC156" s="713" t="s">
        <v>45</v>
      </c>
      <c r="AD156" s="713" t="s">
        <v>45</v>
      </c>
      <c r="AE156" s="713" t="s">
        <v>45</v>
      </c>
      <c r="AF156" s="713" t="s">
        <v>45</v>
      </c>
      <c r="AG156" s="713" t="s">
        <v>45</v>
      </c>
      <c r="AH156" s="713" t="s">
        <v>45</v>
      </c>
      <c r="AI156" s="722" t="s">
        <v>45</v>
      </c>
      <c r="AJ156" s="713" t="s">
        <v>45</v>
      </c>
      <c r="AK156" s="724" t="s">
        <v>45</v>
      </c>
    </row>
    <row r="157" spans="1:37" ht="13.5" thickBot="1" x14ac:dyDescent="0.25">
      <c r="A157" s="76" t="s">
        <v>431</v>
      </c>
      <c r="B157" s="716">
        <v>134961</v>
      </c>
      <c r="C157" s="716">
        <v>142488</v>
      </c>
      <c r="D157" s="716">
        <v>2870664</v>
      </c>
      <c r="E157" s="716" t="s">
        <v>45</v>
      </c>
      <c r="F157" s="716" t="s">
        <v>45</v>
      </c>
      <c r="G157" s="716">
        <v>202479</v>
      </c>
      <c r="H157" s="716" t="s">
        <v>45</v>
      </c>
      <c r="I157" s="716" t="s">
        <v>45</v>
      </c>
      <c r="J157" s="717" t="s">
        <v>45</v>
      </c>
      <c r="K157" s="716">
        <v>3350593</v>
      </c>
      <c r="L157" s="716" t="s">
        <v>45</v>
      </c>
      <c r="M157" s="716" t="s">
        <v>45</v>
      </c>
      <c r="N157" s="716" t="s">
        <v>45</v>
      </c>
      <c r="O157" s="716" t="s">
        <v>45</v>
      </c>
      <c r="P157" s="716" t="s">
        <v>45</v>
      </c>
      <c r="Q157" s="716" t="s">
        <v>45</v>
      </c>
      <c r="R157" s="716" t="s">
        <v>45</v>
      </c>
      <c r="S157" s="717" t="s">
        <v>45</v>
      </c>
      <c r="T157" s="716" t="s">
        <v>45</v>
      </c>
      <c r="U157" s="709" t="s">
        <v>431</v>
      </c>
      <c r="V157" s="716">
        <v>171255</v>
      </c>
      <c r="W157" s="716" t="s">
        <v>45</v>
      </c>
      <c r="X157" s="716">
        <v>16475</v>
      </c>
      <c r="Y157" s="717" t="s">
        <v>45</v>
      </c>
      <c r="Z157" s="725">
        <v>187730</v>
      </c>
      <c r="AA157" s="717" t="s">
        <v>45</v>
      </c>
      <c r="AB157" s="716" t="s">
        <v>45</v>
      </c>
      <c r="AC157" s="716" t="s">
        <v>45</v>
      </c>
      <c r="AD157" s="716" t="s">
        <v>45</v>
      </c>
      <c r="AE157" s="716" t="s">
        <v>45</v>
      </c>
      <c r="AF157" s="716" t="s">
        <v>45</v>
      </c>
      <c r="AG157" s="716" t="s">
        <v>45</v>
      </c>
      <c r="AH157" s="717" t="s">
        <v>45</v>
      </c>
      <c r="AI157" s="725" t="s">
        <v>45</v>
      </c>
      <c r="AJ157" s="717" t="s">
        <v>45</v>
      </c>
      <c r="AK157" s="725">
        <v>3538323</v>
      </c>
    </row>
    <row r="158" spans="1:37" ht="13.5" thickTop="1" x14ac:dyDescent="0.2">
      <c r="B158" s="709" t="s">
        <v>45</v>
      </c>
      <c r="C158" s="709" t="s">
        <v>45</v>
      </c>
      <c r="D158" s="709" t="s">
        <v>45</v>
      </c>
      <c r="E158" s="709" t="s">
        <v>45</v>
      </c>
      <c r="F158" s="709" t="s">
        <v>45</v>
      </c>
      <c r="G158" s="709" t="s">
        <v>45</v>
      </c>
      <c r="H158" s="709" t="s">
        <v>45</v>
      </c>
      <c r="I158" s="709" t="s">
        <v>45</v>
      </c>
      <c r="J158" s="709" t="s">
        <v>45</v>
      </c>
      <c r="K158" s="709" t="s">
        <v>45</v>
      </c>
      <c r="L158" s="709" t="s">
        <v>45</v>
      </c>
      <c r="M158" s="709" t="s">
        <v>45</v>
      </c>
      <c r="N158" s="709" t="s">
        <v>45</v>
      </c>
      <c r="O158" s="709" t="s">
        <v>45</v>
      </c>
      <c r="P158" s="709" t="s">
        <v>45</v>
      </c>
      <c r="Q158" s="709" t="s">
        <v>45</v>
      </c>
      <c r="R158" s="709" t="s">
        <v>45</v>
      </c>
      <c r="S158" s="709" t="s">
        <v>45</v>
      </c>
      <c r="T158" s="709" t="s">
        <v>45</v>
      </c>
      <c r="U158" s="709" t="s">
        <v>45</v>
      </c>
      <c r="V158" s="709" t="s">
        <v>45</v>
      </c>
      <c r="W158" s="709" t="s">
        <v>45</v>
      </c>
      <c r="X158" s="709" t="s">
        <v>45</v>
      </c>
      <c r="Y158" s="709" t="s">
        <v>45</v>
      </c>
      <c r="Z158" s="709" t="s">
        <v>45</v>
      </c>
      <c r="AA158" s="709" t="s">
        <v>45</v>
      </c>
      <c r="AB158" s="709" t="s">
        <v>45</v>
      </c>
      <c r="AC158" s="709" t="s">
        <v>45</v>
      </c>
      <c r="AD158" s="709" t="s">
        <v>45</v>
      </c>
      <c r="AE158" s="709" t="s">
        <v>45</v>
      </c>
      <c r="AF158" s="709" t="s">
        <v>45</v>
      </c>
      <c r="AG158" s="709" t="s">
        <v>45</v>
      </c>
      <c r="AH158" s="709" t="s">
        <v>45</v>
      </c>
      <c r="AI158" s="709" t="s">
        <v>45</v>
      </c>
      <c r="AJ158" s="709" t="s">
        <v>45</v>
      </c>
      <c r="AK158" s="709" t="s">
        <v>45</v>
      </c>
    </row>
    <row r="161" spans="1:37" ht="15.75" x14ac:dyDescent="0.25">
      <c r="A161" s="75" t="s">
        <v>717</v>
      </c>
      <c r="U161" s="75" t="s">
        <v>659</v>
      </c>
    </row>
    <row r="162" spans="1:37" ht="15.75" x14ac:dyDescent="0.25">
      <c r="A162" s="77"/>
      <c r="B162" s="78"/>
      <c r="C162" s="78"/>
      <c r="D162" s="78"/>
      <c r="E162" s="78"/>
      <c r="F162" s="78"/>
      <c r="G162" s="78"/>
      <c r="H162" s="78"/>
      <c r="I162" s="78"/>
      <c r="J162" s="78"/>
      <c r="K162" s="78"/>
      <c r="L162" s="78"/>
      <c r="M162" s="78"/>
      <c r="N162" s="78"/>
      <c r="O162" s="78"/>
      <c r="P162" s="78"/>
      <c r="Q162" s="78"/>
      <c r="R162" s="78"/>
      <c r="S162" s="78"/>
      <c r="T162" s="78"/>
      <c r="U162" s="77"/>
      <c r="V162" s="78"/>
      <c r="W162" s="78"/>
      <c r="X162" s="78"/>
      <c r="Y162" s="78"/>
      <c r="Z162" s="78"/>
      <c r="AA162" s="78"/>
      <c r="AB162" s="78"/>
      <c r="AC162" s="78"/>
      <c r="AD162" s="78"/>
      <c r="AE162" s="78"/>
      <c r="AF162" s="78"/>
      <c r="AG162" s="78"/>
      <c r="AH162" s="78"/>
      <c r="AI162" s="78"/>
      <c r="AJ162" s="78"/>
      <c r="AK162" s="78"/>
    </row>
    <row r="163" spans="1:37" ht="15.75" x14ac:dyDescent="0.25">
      <c r="A163" s="79"/>
      <c r="B163" s="1087" t="s">
        <v>289</v>
      </c>
      <c r="C163" s="1087"/>
      <c r="D163" s="1087"/>
      <c r="E163" s="1087"/>
      <c r="F163" s="1087"/>
      <c r="G163" s="1087"/>
      <c r="H163" s="1087"/>
      <c r="I163" s="1087"/>
      <c r="J163" s="1087"/>
      <c r="K163" s="1087"/>
      <c r="L163" s="81"/>
      <c r="M163" s="1087" t="s">
        <v>174</v>
      </c>
      <c r="N163" s="1087"/>
      <c r="O163" s="1087"/>
      <c r="P163" s="1087"/>
      <c r="Q163" s="1087"/>
      <c r="R163" s="1087"/>
      <c r="S163" s="1087"/>
      <c r="T163" s="1087"/>
      <c r="U163" s="79"/>
      <c r="V163" s="1087" t="s">
        <v>290</v>
      </c>
      <c r="W163" s="1087"/>
      <c r="X163" s="1087"/>
      <c r="Y163" s="1087"/>
      <c r="Z163" s="1087"/>
      <c r="AA163" s="81"/>
      <c r="AB163" s="1087" t="s">
        <v>348</v>
      </c>
      <c r="AC163" s="1087"/>
      <c r="AD163" s="1087"/>
      <c r="AE163" s="1087"/>
      <c r="AF163" s="1087"/>
      <c r="AG163" s="1087"/>
      <c r="AH163" s="1087"/>
      <c r="AI163" s="1087"/>
      <c r="AJ163" s="80"/>
      <c r="AK163" s="80"/>
    </row>
    <row r="164" spans="1:37" x14ac:dyDescent="0.2">
      <c r="A164" s="78"/>
      <c r="B164" s="78"/>
      <c r="C164" s="78"/>
      <c r="D164" s="78"/>
      <c r="E164" s="78"/>
      <c r="F164" s="78"/>
      <c r="G164" s="78"/>
      <c r="H164" s="78"/>
      <c r="I164" s="78"/>
      <c r="J164" s="78"/>
      <c r="K164" s="78"/>
      <c r="M164" s="78"/>
      <c r="N164" s="78"/>
      <c r="O164" s="78"/>
      <c r="P164" s="78"/>
      <c r="Q164" s="78"/>
      <c r="R164" s="78"/>
      <c r="S164" s="78"/>
      <c r="T164" s="78"/>
      <c r="U164" s="78"/>
      <c r="V164" s="78"/>
      <c r="W164" s="78"/>
      <c r="X164" s="78"/>
      <c r="Y164" s="78"/>
      <c r="Z164" s="78"/>
      <c r="AB164" s="78"/>
      <c r="AC164" s="78"/>
      <c r="AD164" s="78"/>
      <c r="AE164" s="78"/>
      <c r="AF164" s="78"/>
      <c r="AG164" s="78"/>
      <c r="AH164" s="78"/>
      <c r="AI164" s="78"/>
      <c r="AJ164" s="81"/>
      <c r="AK164" s="78"/>
    </row>
    <row r="165" spans="1:37" x14ac:dyDescent="0.2">
      <c r="B165" s="83" t="s">
        <v>291</v>
      </c>
      <c r="C165" s="83" t="s">
        <v>292</v>
      </c>
      <c r="D165" s="83" t="s">
        <v>384</v>
      </c>
      <c r="E165" s="83" t="s">
        <v>293</v>
      </c>
      <c r="F165" s="83" t="s">
        <v>294</v>
      </c>
      <c r="G165" s="83" t="s">
        <v>376</v>
      </c>
      <c r="H165" s="272" t="s">
        <v>118</v>
      </c>
      <c r="I165" s="83" t="s">
        <v>295</v>
      </c>
      <c r="J165" s="83"/>
      <c r="K165" s="83" t="s">
        <v>157</v>
      </c>
      <c r="L165" s="83"/>
      <c r="M165" s="83" t="s">
        <v>296</v>
      </c>
      <c r="N165" s="83" t="s">
        <v>295</v>
      </c>
      <c r="O165" s="83" t="s">
        <v>157</v>
      </c>
      <c r="P165" s="83" t="s">
        <v>297</v>
      </c>
      <c r="Q165" s="83" t="s">
        <v>295</v>
      </c>
      <c r="R165" s="83" t="s">
        <v>157</v>
      </c>
      <c r="S165" s="83"/>
      <c r="T165" s="83" t="s">
        <v>157</v>
      </c>
      <c r="V165" s="83" t="s">
        <v>298</v>
      </c>
      <c r="W165" s="83" t="s">
        <v>778</v>
      </c>
      <c r="X165" s="83" t="s">
        <v>779</v>
      </c>
      <c r="Y165" s="83"/>
      <c r="Z165" s="83" t="s">
        <v>157</v>
      </c>
      <c r="AA165" s="83"/>
      <c r="AB165" s="83" t="s">
        <v>291</v>
      </c>
      <c r="AC165" s="83" t="s">
        <v>292</v>
      </c>
      <c r="AD165" s="83" t="s">
        <v>384</v>
      </c>
      <c r="AE165" s="83" t="s">
        <v>376</v>
      </c>
      <c r="AF165" s="83" t="s">
        <v>298</v>
      </c>
      <c r="AG165" s="83" t="s">
        <v>295</v>
      </c>
      <c r="AH165" s="83"/>
      <c r="AI165" s="83" t="s">
        <v>157</v>
      </c>
      <c r="AJ165" s="83"/>
      <c r="AK165" s="89" t="s">
        <v>780</v>
      </c>
    </row>
    <row r="166" spans="1:37" x14ac:dyDescent="0.2">
      <c r="B166" s="83"/>
      <c r="C166" s="83" t="s">
        <v>781</v>
      </c>
      <c r="D166" s="83"/>
      <c r="E166" s="83" t="s">
        <v>782</v>
      </c>
      <c r="F166" s="83" t="s">
        <v>783</v>
      </c>
      <c r="G166" s="83"/>
      <c r="H166" s="83"/>
      <c r="I166" s="83" t="s">
        <v>786</v>
      </c>
      <c r="J166" s="83"/>
      <c r="K166" s="83"/>
      <c r="L166" s="83"/>
      <c r="M166" s="83" t="s">
        <v>787</v>
      </c>
      <c r="N166" s="83" t="s">
        <v>786</v>
      </c>
      <c r="O166" s="83"/>
      <c r="P166" s="83" t="s">
        <v>788</v>
      </c>
      <c r="Q166" s="83" t="s">
        <v>786</v>
      </c>
      <c r="R166" s="83"/>
      <c r="S166" s="83"/>
      <c r="T166" s="83" t="s">
        <v>789</v>
      </c>
      <c r="V166" s="83"/>
      <c r="W166" s="83" t="s">
        <v>790</v>
      </c>
      <c r="X166" s="83" t="s">
        <v>791</v>
      </c>
      <c r="Y166" s="83"/>
      <c r="Z166" s="83"/>
      <c r="AA166" s="83"/>
      <c r="AB166" s="83"/>
      <c r="AC166" s="83" t="s">
        <v>781</v>
      </c>
      <c r="AD166" s="83"/>
      <c r="AE166" s="83"/>
      <c r="AF166" s="83"/>
      <c r="AG166" s="83" t="s">
        <v>786</v>
      </c>
      <c r="AH166" s="83"/>
      <c r="AI166" s="83"/>
      <c r="AJ166" s="83"/>
      <c r="AK166" s="89" t="s">
        <v>792</v>
      </c>
    </row>
    <row r="167" spans="1:37" x14ac:dyDescent="0.2">
      <c r="A167" s="78"/>
      <c r="B167" s="84"/>
      <c r="C167" s="84" t="s">
        <v>793</v>
      </c>
      <c r="D167" s="84"/>
      <c r="E167" s="84" t="s">
        <v>794</v>
      </c>
      <c r="F167" s="84"/>
      <c r="G167" s="84"/>
      <c r="H167" s="84"/>
      <c r="I167" s="84" t="s">
        <v>795</v>
      </c>
      <c r="J167" s="84"/>
      <c r="K167" s="84"/>
      <c r="L167" s="84"/>
      <c r="M167" s="84"/>
      <c r="N167" s="84" t="s">
        <v>795</v>
      </c>
      <c r="O167" s="84"/>
      <c r="P167" s="84"/>
      <c r="Q167" s="84" t="s">
        <v>795</v>
      </c>
      <c r="R167" s="84"/>
      <c r="S167" s="84"/>
      <c r="T167" s="84"/>
      <c r="U167" s="78"/>
      <c r="V167" s="84"/>
      <c r="W167" s="84"/>
      <c r="X167" s="84"/>
      <c r="Y167" s="84"/>
      <c r="Z167" s="84"/>
      <c r="AA167" s="84"/>
      <c r="AB167" s="84"/>
      <c r="AC167" s="84" t="s">
        <v>793</v>
      </c>
      <c r="AD167" s="84"/>
      <c r="AE167" s="84"/>
      <c r="AF167" s="84"/>
      <c r="AG167" s="84" t="s">
        <v>795</v>
      </c>
      <c r="AH167" s="84"/>
      <c r="AI167" s="84"/>
      <c r="AJ167" s="84"/>
      <c r="AK167" s="90" t="s">
        <v>240</v>
      </c>
    </row>
    <row r="168" spans="1:37" x14ac:dyDescent="0.2">
      <c r="A168" s="85"/>
      <c r="B168" s="236" t="s">
        <v>66</v>
      </c>
      <c r="C168" s="236" t="s">
        <v>66</v>
      </c>
      <c r="D168" s="236" t="s">
        <v>66</v>
      </c>
      <c r="E168" s="236" t="s">
        <v>66</v>
      </c>
      <c r="F168" s="236" t="s">
        <v>66</v>
      </c>
      <c r="G168" s="236" t="s">
        <v>66</v>
      </c>
      <c r="H168" s="236" t="s">
        <v>66</v>
      </c>
      <c r="I168" s="236" t="s">
        <v>66</v>
      </c>
      <c r="J168" s="91"/>
      <c r="K168" s="236" t="s">
        <v>66</v>
      </c>
      <c r="L168" s="91"/>
      <c r="M168" s="236" t="s">
        <v>66</v>
      </c>
      <c r="N168" s="236" t="s">
        <v>66</v>
      </c>
      <c r="O168" s="236" t="s">
        <v>66</v>
      </c>
      <c r="P168" s="236" t="s">
        <v>66</v>
      </c>
      <c r="Q168" s="236" t="s">
        <v>66</v>
      </c>
      <c r="R168" s="236" t="s">
        <v>66</v>
      </c>
      <c r="S168" s="91"/>
      <c r="T168" s="236" t="s">
        <v>66</v>
      </c>
      <c r="U168" s="85"/>
      <c r="V168" s="236" t="s">
        <v>66</v>
      </c>
      <c r="W168" s="236" t="s">
        <v>66</v>
      </c>
      <c r="X168" s="236" t="s">
        <v>66</v>
      </c>
      <c r="Y168" s="91"/>
      <c r="Z168" s="236" t="s">
        <v>66</v>
      </c>
      <c r="AA168" s="91"/>
      <c r="AB168" s="236" t="s">
        <v>66</v>
      </c>
      <c r="AC168" s="236" t="s">
        <v>66</v>
      </c>
      <c r="AD168" s="236" t="s">
        <v>66</v>
      </c>
      <c r="AE168" s="236" t="s">
        <v>66</v>
      </c>
      <c r="AF168" s="236" t="s">
        <v>66</v>
      </c>
      <c r="AG168" s="236" t="s">
        <v>66</v>
      </c>
      <c r="AH168" s="91"/>
      <c r="AI168" s="236" t="s">
        <v>66</v>
      </c>
      <c r="AJ168" s="91"/>
      <c r="AK168" s="236" t="s">
        <v>66</v>
      </c>
    </row>
    <row r="170" spans="1:37" x14ac:dyDescent="0.2">
      <c r="A170" s="76" t="s">
        <v>437</v>
      </c>
      <c r="B170" s="357" t="s">
        <v>45</v>
      </c>
      <c r="C170" s="357">
        <v>0.05</v>
      </c>
      <c r="D170" s="357">
        <v>0.02</v>
      </c>
      <c r="E170" s="353"/>
      <c r="F170" s="357">
        <v>0.05</v>
      </c>
      <c r="G170" s="357">
        <v>0.05</v>
      </c>
      <c r="H170" s="357">
        <v>2.5000000000000001E-2</v>
      </c>
      <c r="I170" s="354" t="s">
        <v>45</v>
      </c>
      <c r="J170" s="307"/>
      <c r="K170" s="307"/>
      <c r="L170" s="307"/>
      <c r="M170" s="357">
        <v>0.05</v>
      </c>
      <c r="N170" s="354" t="s">
        <v>45</v>
      </c>
      <c r="O170" s="307"/>
      <c r="P170" s="357">
        <v>0.1</v>
      </c>
      <c r="Q170" s="354" t="s">
        <v>45</v>
      </c>
      <c r="R170" s="307"/>
      <c r="S170" s="307"/>
      <c r="T170" s="307"/>
      <c r="U170" s="307" t="s">
        <v>437</v>
      </c>
      <c r="V170" s="357">
        <v>0.1</v>
      </c>
      <c r="W170" s="357">
        <v>0.2</v>
      </c>
      <c r="X170" s="357">
        <v>0.2</v>
      </c>
      <c r="Y170" s="307"/>
      <c r="Z170" s="307"/>
      <c r="AA170" s="307"/>
      <c r="AB170" s="357"/>
      <c r="AC170" s="357"/>
      <c r="AD170" s="357" t="s">
        <v>45</v>
      </c>
      <c r="AE170" s="357" t="s">
        <v>45</v>
      </c>
      <c r="AF170" s="357" t="s">
        <v>45</v>
      </c>
      <c r="AG170" s="354"/>
      <c r="AH170" s="354"/>
      <c r="AI170" s="307"/>
      <c r="AJ170" s="354"/>
      <c r="AK170" s="307"/>
    </row>
    <row r="171" spans="1:37" x14ac:dyDescent="0.2">
      <c r="T171" s="709" t="s">
        <v>45</v>
      </c>
    </row>
    <row r="172" spans="1:37" x14ac:dyDescent="0.2">
      <c r="B172" s="709" t="s">
        <v>45</v>
      </c>
      <c r="C172" s="709" t="s">
        <v>45</v>
      </c>
      <c r="D172" s="709" t="s">
        <v>45</v>
      </c>
      <c r="E172" s="709" t="s">
        <v>45</v>
      </c>
      <c r="F172" s="709" t="s">
        <v>45</v>
      </c>
      <c r="G172" s="709" t="s">
        <v>45</v>
      </c>
      <c r="H172" s="709" t="s">
        <v>45</v>
      </c>
      <c r="I172" s="709" t="s">
        <v>45</v>
      </c>
      <c r="J172" s="709" t="s">
        <v>45</v>
      </c>
      <c r="K172" s="709" t="s">
        <v>45</v>
      </c>
      <c r="L172" s="709" t="s">
        <v>45</v>
      </c>
      <c r="M172" s="709" t="s">
        <v>45</v>
      </c>
      <c r="N172" s="709" t="s">
        <v>45</v>
      </c>
      <c r="O172" s="709" t="s">
        <v>45</v>
      </c>
      <c r="P172" s="709" t="s">
        <v>45</v>
      </c>
      <c r="Q172" s="709" t="s">
        <v>45</v>
      </c>
      <c r="R172" s="709" t="s">
        <v>45</v>
      </c>
      <c r="S172" s="709" t="s">
        <v>45</v>
      </c>
      <c r="T172" s="709" t="s">
        <v>45</v>
      </c>
      <c r="U172" s="709" t="s">
        <v>45</v>
      </c>
      <c r="V172" s="709" t="s">
        <v>45</v>
      </c>
      <c r="W172" s="709" t="s">
        <v>45</v>
      </c>
      <c r="X172" s="709" t="s">
        <v>45</v>
      </c>
      <c r="Y172" s="709" t="s">
        <v>45</v>
      </c>
      <c r="Z172" s="709" t="s">
        <v>45</v>
      </c>
      <c r="AA172" s="709" t="s">
        <v>45</v>
      </c>
      <c r="AB172" s="709" t="s">
        <v>45</v>
      </c>
      <c r="AC172" s="709" t="s">
        <v>45</v>
      </c>
      <c r="AD172" s="709" t="s">
        <v>45</v>
      </c>
      <c r="AE172" s="709" t="s">
        <v>45</v>
      </c>
      <c r="AF172" s="709" t="s">
        <v>45</v>
      </c>
      <c r="AG172" s="709" t="s">
        <v>45</v>
      </c>
      <c r="AH172" s="709" t="s">
        <v>45</v>
      </c>
      <c r="AI172" s="709" t="s">
        <v>45</v>
      </c>
      <c r="AJ172" s="709" t="s">
        <v>45</v>
      </c>
      <c r="AK172" s="709" t="s">
        <v>45</v>
      </c>
    </row>
    <row r="173" spans="1:37" x14ac:dyDescent="0.2">
      <c r="A173" s="86" t="s">
        <v>504</v>
      </c>
      <c r="B173" s="709" t="s">
        <v>45</v>
      </c>
      <c r="C173" s="709" t="s">
        <v>45</v>
      </c>
      <c r="D173" s="709" t="s">
        <v>45</v>
      </c>
      <c r="E173" s="709" t="s">
        <v>45</v>
      </c>
      <c r="F173" s="709" t="s">
        <v>45</v>
      </c>
      <c r="G173" s="709" t="s">
        <v>45</v>
      </c>
      <c r="H173" s="709" t="s">
        <v>45</v>
      </c>
      <c r="I173" s="709" t="s">
        <v>45</v>
      </c>
      <c r="J173" s="709" t="s">
        <v>45</v>
      </c>
      <c r="K173" s="709" t="s">
        <v>45</v>
      </c>
      <c r="L173" s="709" t="s">
        <v>45</v>
      </c>
      <c r="M173" s="709" t="s">
        <v>45</v>
      </c>
      <c r="N173" s="709" t="s">
        <v>45</v>
      </c>
      <c r="O173" s="709" t="s">
        <v>45</v>
      </c>
      <c r="P173" s="709" t="s">
        <v>45</v>
      </c>
      <c r="Q173" s="709" t="s">
        <v>45</v>
      </c>
      <c r="R173" s="709" t="s">
        <v>45</v>
      </c>
      <c r="S173" s="709" t="s">
        <v>45</v>
      </c>
      <c r="T173" s="709" t="s">
        <v>45</v>
      </c>
      <c r="U173" s="721" t="s">
        <v>504</v>
      </c>
      <c r="V173" s="709" t="s">
        <v>45</v>
      </c>
      <c r="W173" s="709" t="s">
        <v>45</v>
      </c>
      <c r="X173" s="709" t="s">
        <v>45</v>
      </c>
      <c r="Y173" s="709" t="s">
        <v>45</v>
      </c>
      <c r="Z173" s="709" t="s">
        <v>45</v>
      </c>
      <c r="AA173" s="709" t="s">
        <v>45</v>
      </c>
      <c r="AB173" s="709" t="s">
        <v>45</v>
      </c>
      <c r="AC173" s="709" t="s">
        <v>45</v>
      </c>
      <c r="AD173" s="709" t="s">
        <v>45</v>
      </c>
      <c r="AE173" s="709" t="s">
        <v>45</v>
      </c>
      <c r="AF173" s="709" t="s">
        <v>45</v>
      </c>
      <c r="AG173" s="709" t="s">
        <v>45</v>
      </c>
      <c r="AH173" s="709" t="s">
        <v>45</v>
      </c>
      <c r="AI173" s="709" t="s">
        <v>45</v>
      </c>
      <c r="AJ173" s="709" t="s">
        <v>45</v>
      </c>
      <c r="AK173" s="709" t="s">
        <v>45</v>
      </c>
    </row>
    <row r="174" spans="1:37" x14ac:dyDescent="0.2">
      <c r="B174" s="709" t="s">
        <v>45</v>
      </c>
      <c r="C174" s="709" t="s">
        <v>45</v>
      </c>
      <c r="D174" s="709" t="s">
        <v>45</v>
      </c>
      <c r="E174" s="709" t="s">
        <v>45</v>
      </c>
      <c r="F174" s="709" t="s">
        <v>45</v>
      </c>
      <c r="G174" s="709" t="s">
        <v>45</v>
      </c>
      <c r="H174" s="709" t="s">
        <v>45</v>
      </c>
      <c r="I174" s="709" t="s">
        <v>45</v>
      </c>
      <c r="J174" s="709" t="s">
        <v>45</v>
      </c>
      <c r="K174" s="709" t="s">
        <v>45</v>
      </c>
      <c r="L174" s="709" t="s">
        <v>45</v>
      </c>
      <c r="M174" s="709" t="s">
        <v>45</v>
      </c>
      <c r="N174" s="709" t="s">
        <v>45</v>
      </c>
      <c r="O174" s="709" t="s">
        <v>45</v>
      </c>
      <c r="P174" s="709" t="s">
        <v>45</v>
      </c>
      <c r="Q174" s="709" t="s">
        <v>45</v>
      </c>
      <c r="R174" s="709" t="s">
        <v>45</v>
      </c>
      <c r="S174" s="709" t="s">
        <v>45</v>
      </c>
      <c r="T174" s="709" t="s">
        <v>45</v>
      </c>
      <c r="U174" s="709" t="s">
        <v>45</v>
      </c>
      <c r="V174" s="709" t="s">
        <v>45</v>
      </c>
      <c r="W174" s="709" t="s">
        <v>45</v>
      </c>
      <c r="X174" s="709" t="s">
        <v>45</v>
      </c>
      <c r="Y174" s="709" t="s">
        <v>45</v>
      </c>
      <c r="Z174" s="709" t="s">
        <v>45</v>
      </c>
      <c r="AA174" s="709" t="s">
        <v>45</v>
      </c>
      <c r="AB174" s="709" t="s">
        <v>45</v>
      </c>
      <c r="AC174" s="709" t="s">
        <v>45</v>
      </c>
      <c r="AD174" s="709" t="s">
        <v>45</v>
      </c>
      <c r="AE174" s="709" t="s">
        <v>45</v>
      </c>
      <c r="AF174" s="709" t="s">
        <v>45</v>
      </c>
      <c r="AG174" s="709" t="s">
        <v>45</v>
      </c>
      <c r="AH174" s="709" t="s">
        <v>45</v>
      </c>
      <c r="AI174" s="709" t="s">
        <v>45</v>
      </c>
      <c r="AJ174" s="709" t="s">
        <v>45</v>
      </c>
      <c r="AK174" s="709" t="s">
        <v>45</v>
      </c>
    </row>
    <row r="175" spans="1:37" x14ac:dyDescent="0.2">
      <c r="A175" s="76" t="s">
        <v>429</v>
      </c>
      <c r="B175" s="715">
        <v>701770</v>
      </c>
      <c r="C175" s="715">
        <v>814594</v>
      </c>
      <c r="D175" s="715">
        <v>17479281</v>
      </c>
      <c r="E175" s="715">
        <v>3128322</v>
      </c>
      <c r="F175" s="715">
        <v>1494473</v>
      </c>
      <c r="G175" s="715">
        <v>7159206</v>
      </c>
      <c r="H175" s="715">
        <v>945920</v>
      </c>
      <c r="I175" s="715">
        <v>8418314</v>
      </c>
      <c r="J175" s="715" t="s">
        <v>45</v>
      </c>
      <c r="K175" s="715">
        <v>40141880</v>
      </c>
      <c r="L175" s="715" t="s">
        <v>45</v>
      </c>
      <c r="M175" s="715" t="s">
        <v>45</v>
      </c>
      <c r="N175" s="715" t="s">
        <v>45</v>
      </c>
      <c r="O175" s="715" t="s">
        <v>45</v>
      </c>
      <c r="P175" s="715">
        <v>339122</v>
      </c>
      <c r="Q175" s="715" t="s">
        <v>45</v>
      </c>
      <c r="R175" s="715">
        <v>339122</v>
      </c>
      <c r="S175" s="715" t="s">
        <v>45</v>
      </c>
      <c r="T175" s="715">
        <v>339122</v>
      </c>
      <c r="U175" s="709" t="s">
        <v>429</v>
      </c>
      <c r="V175" s="715">
        <v>3824251</v>
      </c>
      <c r="W175" s="715">
        <v>101914</v>
      </c>
      <c r="X175" s="715">
        <v>90641</v>
      </c>
      <c r="Y175" s="715" t="s">
        <v>45</v>
      </c>
      <c r="Z175" s="715">
        <v>4016806</v>
      </c>
      <c r="AA175" s="715" t="s">
        <v>45</v>
      </c>
      <c r="AB175" s="715" t="s">
        <v>45</v>
      </c>
      <c r="AC175" s="715" t="s">
        <v>45</v>
      </c>
      <c r="AD175" s="715" t="s">
        <v>45</v>
      </c>
      <c r="AE175" s="715" t="s">
        <v>45</v>
      </c>
      <c r="AF175" s="715" t="s">
        <v>45</v>
      </c>
      <c r="AG175" s="715" t="s">
        <v>45</v>
      </c>
      <c r="AH175" s="715" t="s">
        <v>45</v>
      </c>
      <c r="AI175" s="715" t="s">
        <v>45</v>
      </c>
      <c r="AJ175" s="715" t="s">
        <v>45</v>
      </c>
      <c r="AK175" s="711">
        <v>44497808</v>
      </c>
    </row>
    <row r="176" spans="1:37" x14ac:dyDescent="0.2">
      <c r="B176" s="709" t="s">
        <v>45</v>
      </c>
      <c r="C176" s="709" t="s">
        <v>45</v>
      </c>
      <c r="D176" s="709" t="s">
        <v>45</v>
      </c>
      <c r="E176" s="709" t="s">
        <v>45</v>
      </c>
      <c r="F176" s="709" t="s">
        <v>45</v>
      </c>
      <c r="G176" s="709" t="s">
        <v>45</v>
      </c>
      <c r="H176" s="709" t="s">
        <v>45</v>
      </c>
      <c r="I176" s="709" t="s">
        <v>45</v>
      </c>
      <c r="J176" s="709" t="s">
        <v>45</v>
      </c>
      <c r="K176" s="709" t="s">
        <v>45</v>
      </c>
      <c r="L176" s="709" t="s">
        <v>45</v>
      </c>
      <c r="M176" s="709" t="s">
        <v>45</v>
      </c>
      <c r="N176" s="709" t="s">
        <v>45</v>
      </c>
      <c r="O176" s="709" t="s">
        <v>45</v>
      </c>
      <c r="P176" s="709" t="s">
        <v>45</v>
      </c>
      <c r="Q176" s="709" t="s">
        <v>45</v>
      </c>
      <c r="R176" s="709" t="s">
        <v>45</v>
      </c>
      <c r="S176" s="709" t="s">
        <v>45</v>
      </c>
      <c r="T176" s="709" t="s">
        <v>45</v>
      </c>
      <c r="U176" s="709" t="s">
        <v>45</v>
      </c>
      <c r="V176" s="709" t="s">
        <v>45</v>
      </c>
      <c r="W176" s="709" t="s">
        <v>45</v>
      </c>
      <c r="X176" s="709" t="s">
        <v>45</v>
      </c>
      <c r="Y176" s="709" t="s">
        <v>45</v>
      </c>
      <c r="Z176" s="714" t="s">
        <v>45</v>
      </c>
      <c r="AA176" s="709" t="s">
        <v>45</v>
      </c>
      <c r="AB176" s="709" t="s">
        <v>45</v>
      </c>
      <c r="AC176" s="709" t="s">
        <v>45</v>
      </c>
      <c r="AD176" s="709" t="s">
        <v>45</v>
      </c>
      <c r="AE176" s="709" t="s">
        <v>45</v>
      </c>
      <c r="AF176" s="709" t="s">
        <v>45</v>
      </c>
      <c r="AG176" s="709" t="s">
        <v>45</v>
      </c>
      <c r="AH176" s="709" t="s">
        <v>45</v>
      </c>
      <c r="AI176" s="714" t="s">
        <v>45</v>
      </c>
      <c r="AJ176" s="709" t="s">
        <v>45</v>
      </c>
      <c r="AK176" s="714" t="s">
        <v>45</v>
      </c>
    </row>
    <row r="177" spans="1:37" x14ac:dyDescent="0.2">
      <c r="A177" s="76" t="s">
        <v>396</v>
      </c>
      <c r="B177" s="715" t="s">
        <v>45</v>
      </c>
      <c r="C177" s="715">
        <v>198013</v>
      </c>
      <c r="D177" s="715">
        <v>6089545</v>
      </c>
      <c r="E177" s="715">
        <v>1147053</v>
      </c>
      <c r="F177" s="715">
        <v>833279</v>
      </c>
      <c r="G177" s="715">
        <v>2949742</v>
      </c>
      <c r="H177" s="715">
        <v>144389</v>
      </c>
      <c r="I177" s="715" t="s">
        <v>45</v>
      </c>
      <c r="J177" s="715" t="s">
        <v>45</v>
      </c>
      <c r="K177" s="715">
        <v>11362020</v>
      </c>
      <c r="L177" s="715" t="s">
        <v>45</v>
      </c>
      <c r="M177" s="715" t="s">
        <v>45</v>
      </c>
      <c r="N177" s="715" t="s">
        <v>45</v>
      </c>
      <c r="O177" s="715" t="s">
        <v>45</v>
      </c>
      <c r="P177" s="715">
        <v>163303</v>
      </c>
      <c r="Q177" s="715" t="s">
        <v>45</v>
      </c>
      <c r="R177" s="715">
        <v>163303</v>
      </c>
      <c r="S177" s="715" t="s">
        <v>45</v>
      </c>
      <c r="T177" s="715">
        <v>163303</v>
      </c>
      <c r="U177" s="709" t="s">
        <v>396</v>
      </c>
      <c r="V177" s="715">
        <v>2177810</v>
      </c>
      <c r="W177" s="715">
        <v>17397</v>
      </c>
      <c r="X177" s="715">
        <v>52443</v>
      </c>
      <c r="Y177" s="715" t="s">
        <v>45</v>
      </c>
      <c r="Z177" s="715">
        <v>2247650</v>
      </c>
      <c r="AA177" s="715" t="s">
        <v>45</v>
      </c>
      <c r="AB177" s="715" t="s">
        <v>45</v>
      </c>
      <c r="AC177" s="715" t="s">
        <v>45</v>
      </c>
      <c r="AD177" s="715" t="s">
        <v>45</v>
      </c>
      <c r="AE177" s="715" t="s">
        <v>45</v>
      </c>
      <c r="AF177" s="715" t="s">
        <v>45</v>
      </c>
      <c r="AG177" s="715" t="s">
        <v>45</v>
      </c>
      <c r="AH177" s="715" t="s">
        <v>45</v>
      </c>
      <c r="AI177" s="715" t="s">
        <v>45</v>
      </c>
      <c r="AJ177" s="715" t="s">
        <v>45</v>
      </c>
      <c r="AK177" s="711">
        <v>13772973</v>
      </c>
    </row>
    <row r="178" spans="1:37" x14ac:dyDescent="0.2">
      <c r="B178" s="713" t="s">
        <v>45</v>
      </c>
      <c r="C178" s="713" t="s">
        <v>45</v>
      </c>
      <c r="D178" s="713" t="s">
        <v>45</v>
      </c>
      <c r="E178" s="713" t="s">
        <v>45</v>
      </c>
      <c r="F178" s="713" t="s">
        <v>45</v>
      </c>
      <c r="G178" s="713" t="s">
        <v>45</v>
      </c>
      <c r="H178" s="713" t="s">
        <v>45</v>
      </c>
      <c r="I178" s="713" t="s">
        <v>45</v>
      </c>
      <c r="J178" s="713" t="s">
        <v>45</v>
      </c>
      <c r="K178" s="713" t="s">
        <v>45</v>
      </c>
      <c r="L178" s="713" t="s">
        <v>45</v>
      </c>
      <c r="M178" s="713" t="s">
        <v>45</v>
      </c>
      <c r="N178" s="713" t="s">
        <v>45</v>
      </c>
      <c r="O178" s="713" t="s">
        <v>45</v>
      </c>
      <c r="P178" s="713" t="s">
        <v>45</v>
      </c>
      <c r="Q178" s="713" t="s">
        <v>45</v>
      </c>
      <c r="R178" s="713" t="s">
        <v>45</v>
      </c>
      <c r="S178" s="713" t="s">
        <v>45</v>
      </c>
      <c r="T178" s="713" t="s">
        <v>45</v>
      </c>
      <c r="U178" s="709" t="s">
        <v>45</v>
      </c>
      <c r="V178" s="713" t="s">
        <v>45</v>
      </c>
      <c r="W178" s="713" t="s">
        <v>45</v>
      </c>
      <c r="X178" s="713" t="s">
        <v>45</v>
      </c>
      <c r="Y178" s="713" t="s">
        <v>45</v>
      </c>
      <c r="Z178" s="722" t="s">
        <v>45</v>
      </c>
      <c r="AA178" s="713" t="s">
        <v>45</v>
      </c>
      <c r="AB178" s="713" t="s">
        <v>45</v>
      </c>
      <c r="AC178" s="713" t="s">
        <v>45</v>
      </c>
      <c r="AD178" s="713" t="s">
        <v>45</v>
      </c>
      <c r="AE178" s="713" t="s">
        <v>45</v>
      </c>
      <c r="AF178" s="713" t="s">
        <v>45</v>
      </c>
      <c r="AG178" s="713" t="s">
        <v>45</v>
      </c>
      <c r="AH178" s="713" t="s">
        <v>45</v>
      </c>
      <c r="AI178" s="722" t="s">
        <v>45</v>
      </c>
      <c r="AJ178" s="713" t="s">
        <v>45</v>
      </c>
      <c r="AK178" s="722" t="s">
        <v>45</v>
      </c>
    </row>
    <row r="179" spans="1:37" x14ac:dyDescent="0.2">
      <c r="A179" s="76" t="s">
        <v>431</v>
      </c>
      <c r="B179" s="714">
        <v>701770</v>
      </c>
      <c r="C179" s="714">
        <v>616581</v>
      </c>
      <c r="D179" s="714">
        <v>11389736</v>
      </c>
      <c r="E179" s="714">
        <v>1981269</v>
      </c>
      <c r="F179" s="714">
        <v>661194</v>
      </c>
      <c r="G179" s="714">
        <v>4209464</v>
      </c>
      <c r="H179" s="714">
        <v>801531</v>
      </c>
      <c r="I179" s="714">
        <v>8418314</v>
      </c>
      <c r="J179" s="709" t="s">
        <v>45</v>
      </c>
      <c r="K179" s="714">
        <v>28779859</v>
      </c>
      <c r="L179" s="709" t="s">
        <v>45</v>
      </c>
      <c r="M179" s="714" t="s">
        <v>45</v>
      </c>
      <c r="N179" s="714" t="s">
        <v>45</v>
      </c>
      <c r="O179" s="714" t="s">
        <v>45</v>
      </c>
      <c r="P179" s="714">
        <v>175819</v>
      </c>
      <c r="Q179" s="714" t="s">
        <v>45</v>
      </c>
      <c r="R179" s="714">
        <v>175819</v>
      </c>
      <c r="S179" s="709" t="s">
        <v>45</v>
      </c>
      <c r="T179" s="714">
        <v>175819</v>
      </c>
      <c r="U179" s="709" t="s">
        <v>431</v>
      </c>
      <c r="V179" s="714">
        <v>1646441</v>
      </c>
      <c r="W179" s="714">
        <v>84517</v>
      </c>
      <c r="X179" s="714">
        <v>38198</v>
      </c>
      <c r="Y179" s="709" t="s">
        <v>45</v>
      </c>
      <c r="Z179" s="711">
        <v>1769156</v>
      </c>
      <c r="AA179" s="709" t="s">
        <v>45</v>
      </c>
      <c r="AB179" s="714" t="s">
        <v>45</v>
      </c>
      <c r="AC179" s="714" t="s">
        <v>45</v>
      </c>
      <c r="AD179" s="714" t="s">
        <v>45</v>
      </c>
      <c r="AE179" s="714" t="s">
        <v>45</v>
      </c>
      <c r="AF179" s="714" t="s">
        <v>45</v>
      </c>
      <c r="AG179" s="714" t="s">
        <v>45</v>
      </c>
      <c r="AH179" s="709" t="s">
        <v>45</v>
      </c>
      <c r="AI179" s="711" t="s">
        <v>45</v>
      </c>
      <c r="AJ179" s="709" t="s">
        <v>45</v>
      </c>
      <c r="AK179" s="711">
        <v>30724835</v>
      </c>
    </row>
    <row r="180" spans="1:37" x14ac:dyDescent="0.2">
      <c r="B180" s="709" t="s">
        <v>45</v>
      </c>
      <c r="C180" s="709" t="s">
        <v>45</v>
      </c>
      <c r="D180" s="709" t="s">
        <v>45</v>
      </c>
      <c r="E180" s="709" t="s">
        <v>45</v>
      </c>
      <c r="F180" s="709" t="s">
        <v>45</v>
      </c>
      <c r="G180" s="709" t="s">
        <v>45</v>
      </c>
      <c r="H180" s="709" t="s">
        <v>45</v>
      </c>
      <c r="I180" s="709" t="s">
        <v>45</v>
      </c>
      <c r="J180" s="709" t="s">
        <v>45</v>
      </c>
      <c r="K180" s="709" t="s">
        <v>45</v>
      </c>
      <c r="L180" s="709" t="s">
        <v>45</v>
      </c>
      <c r="M180" s="709" t="s">
        <v>45</v>
      </c>
      <c r="N180" s="709" t="s">
        <v>45</v>
      </c>
      <c r="O180" s="709" t="s">
        <v>45</v>
      </c>
      <c r="P180" s="709" t="s">
        <v>45</v>
      </c>
      <c r="Q180" s="709" t="s">
        <v>45</v>
      </c>
      <c r="R180" s="709" t="s">
        <v>45</v>
      </c>
      <c r="S180" s="709" t="s">
        <v>45</v>
      </c>
      <c r="T180" s="709" t="s">
        <v>45</v>
      </c>
      <c r="U180" s="709" t="s">
        <v>45</v>
      </c>
      <c r="V180" s="709" t="s">
        <v>45</v>
      </c>
      <c r="W180" s="709" t="s">
        <v>45</v>
      </c>
      <c r="X180" s="709" t="s">
        <v>45</v>
      </c>
      <c r="Y180" s="709" t="s">
        <v>45</v>
      </c>
      <c r="Z180" s="709" t="s">
        <v>45</v>
      </c>
      <c r="AA180" s="709" t="s">
        <v>45</v>
      </c>
      <c r="AB180" s="709" t="s">
        <v>45</v>
      </c>
      <c r="AC180" s="709" t="s">
        <v>45</v>
      </c>
      <c r="AD180" s="709" t="s">
        <v>45</v>
      </c>
      <c r="AE180" s="709" t="s">
        <v>45</v>
      </c>
      <c r="AF180" s="709" t="s">
        <v>45</v>
      </c>
      <c r="AG180" s="709" t="s">
        <v>45</v>
      </c>
      <c r="AH180" s="709" t="s">
        <v>45</v>
      </c>
      <c r="AI180" s="709" t="s">
        <v>45</v>
      </c>
      <c r="AJ180" s="709" t="s">
        <v>45</v>
      </c>
      <c r="AK180" s="709" t="s">
        <v>45</v>
      </c>
    </row>
    <row r="181" spans="1:37" x14ac:dyDescent="0.2">
      <c r="B181" s="720" t="s">
        <v>45</v>
      </c>
      <c r="C181" s="720" t="s">
        <v>45</v>
      </c>
      <c r="D181" s="720" t="s">
        <v>45</v>
      </c>
      <c r="E181" s="720" t="s">
        <v>45</v>
      </c>
      <c r="F181" s="720" t="s">
        <v>45</v>
      </c>
      <c r="G181" s="720" t="s">
        <v>45</v>
      </c>
      <c r="H181" s="720" t="s">
        <v>45</v>
      </c>
      <c r="I181" s="720" t="s">
        <v>45</v>
      </c>
      <c r="J181" s="709" t="s">
        <v>45</v>
      </c>
      <c r="K181" s="709" t="s">
        <v>45</v>
      </c>
      <c r="L181" s="709" t="s">
        <v>45</v>
      </c>
      <c r="M181" s="720" t="s">
        <v>45</v>
      </c>
      <c r="N181" s="720" t="s">
        <v>45</v>
      </c>
      <c r="O181" s="709" t="s">
        <v>45</v>
      </c>
      <c r="P181" s="720" t="s">
        <v>45</v>
      </c>
      <c r="Q181" s="720" t="s">
        <v>45</v>
      </c>
      <c r="R181" s="720" t="s">
        <v>45</v>
      </c>
      <c r="S181" s="709" t="s">
        <v>45</v>
      </c>
      <c r="T181" s="709" t="s">
        <v>45</v>
      </c>
      <c r="U181" s="709" t="s">
        <v>45</v>
      </c>
      <c r="V181" s="720" t="s">
        <v>45</v>
      </c>
      <c r="W181" s="720" t="s">
        <v>45</v>
      </c>
      <c r="X181" s="720" t="s">
        <v>45</v>
      </c>
      <c r="Y181" s="709" t="s">
        <v>45</v>
      </c>
      <c r="Z181" s="709" t="s">
        <v>45</v>
      </c>
      <c r="AA181" s="709" t="s">
        <v>45</v>
      </c>
      <c r="AB181" s="720" t="s">
        <v>45</v>
      </c>
      <c r="AC181" s="720" t="s">
        <v>45</v>
      </c>
      <c r="AD181" s="720" t="s">
        <v>45</v>
      </c>
      <c r="AE181" s="720" t="s">
        <v>45</v>
      </c>
      <c r="AF181" s="720" t="s">
        <v>45</v>
      </c>
      <c r="AG181" s="720" t="s">
        <v>45</v>
      </c>
      <c r="AH181" s="709" t="s">
        <v>45</v>
      </c>
      <c r="AI181" s="709" t="s">
        <v>45</v>
      </c>
      <c r="AJ181" s="709" t="s">
        <v>45</v>
      </c>
      <c r="AK181" s="709" t="s">
        <v>45</v>
      </c>
    </row>
    <row r="182" spans="1:37" x14ac:dyDescent="0.2">
      <c r="A182" s="86" t="s">
        <v>148</v>
      </c>
      <c r="B182" s="709" t="s">
        <v>45</v>
      </c>
      <c r="C182" s="709" t="s">
        <v>45</v>
      </c>
      <c r="D182" s="709" t="s">
        <v>45</v>
      </c>
      <c r="E182" s="709" t="s">
        <v>45</v>
      </c>
      <c r="F182" s="709" t="s">
        <v>45</v>
      </c>
      <c r="G182" s="709" t="s">
        <v>45</v>
      </c>
      <c r="H182" s="709" t="s">
        <v>45</v>
      </c>
      <c r="I182" s="709" t="s">
        <v>45</v>
      </c>
      <c r="J182" s="709" t="s">
        <v>45</v>
      </c>
      <c r="K182" s="709" t="s">
        <v>45</v>
      </c>
      <c r="L182" s="709" t="s">
        <v>45</v>
      </c>
      <c r="M182" s="709" t="s">
        <v>45</v>
      </c>
      <c r="N182" s="709" t="s">
        <v>45</v>
      </c>
      <c r="O182" s="709" t="s">
        <v>45</v>
      </c>
      <c r="P182" s="709" t="s">
        <v>45</v>
      </c>
      <c r="Q182" s="709" t="s">
        <v>45</v>
      </c>
      <c r="R182" s="709" t="s">
        <v>45</v>
      </c>
      <c r="S182" s="709" t="s">
        <v>45</v>
      </c>
      <c r="T182" s="709" t="s">
        <v>45</v>
      </c>
      <c r="U182" s="721" t="s">
        <v>148</v>
      </c>
      <c r="V182" s="709" t="s">
        <v>45</v>
      </c>
      <c r="W182" s="709" t="s">
        <v>45</v>
      </c>
      <c r="X182" s="709" t="s">
        <v>45</v>
      </c>
      <c r="Y182" s="709" t="s">
        <v>45</v>
      </c>
      <c r="Z182" s="709" t="s">
        <v>45</v>
      </c>
      <c r="AA182" s="709" t="s">
        <v>45</v>
      </c>
      <c r="AB182" s="709" t="s">
        <v>45</v>
      </c>
      <c r="AC182" s="709" t="s">
        <v>45</v>
      </c>
      <c r="AD182" s="709" t="s">
        <v>45</v>
      </c>
      <c r="AE182" s="709" t="s">
        <v>45</v>
      </c>
      <c r="AF182" s="709" t="s">
        <v>45</v>
      </c>
      <c r="AG182" s="709" t="s">
        <v>45</v>
      </c>
      <c r="AH182" s="709" t="s">
        <v>45</v>
      </c>
      <c r="AI182" s="709" t="s">
        <v>45</v>
      </c>
      <c r="AJ182" s="709" t="s">
        <v>45</v>
      </c>
      <c r="AK182" s="709" t="s">
        <v>45</v>
      </c>
    </row>
    <row r="183" spans="1:37" x14ac:dyDescent="0.2">
      <c r="B183" s="709" t="s">
        <v>45</v>
      </c>
      <c r="C183" s="709" t="s">
        <v>45</v>
      </c>
      <c r="D183" s="709" t="s">
        <v>45</v>
      </c>
      <c r="E183" s="709" t="s">
        <v>45</v>
      </c>
      <c r="F183" s="709" t="s">
        <v>45</v>
      </c>
      <c r="G183" s="709" t="s">
        <v>45</v>
      </c>
      <c r="H183" s="709" t="s">
        <v>45</v>
      </c>
      <c r="I183" s="709" t="s">
        <v>45</v>
      </c>
      <c r="J183" s="709" t="s">
        <v>45</v>
      </c>
      <c r="K183" s="709" t="s">
        <v>45</v>
      </c>
      <c r="L183" s="709" t="s">
        <v>45</v>
      </c>
      <c r="M183" s="709" t="s">
        <v>45</v>
      </c>
      <c r="N183" s="709" t="s">
        <v>45</v>
      </c>
      <c r="O183" s="709" t="s">
        <v>45</v>
      </c>
      <c r="P183" s="709" t="s">
        <v>45</v>
      </c>
      <c r="Q183" s="709" t="s">
        <v>45</v>
      </c>
      <c r="R183" s="709" t="s">
        <v>45</v>
      </c>
      <c r="S183" s="709" t="s">
        <v>45</v>
      </c>
      <c r="T183" s="709" t="s">
        <v>45</v>
      </c>
      <c r="U183" s="709" t="s">
        <v>45</v>
      </c>
      <c r="V183" s="709" t="s">
        <v>45</v>
      </c>
      <c r="W183" s="709" t="s">
        <v>45</v>
      </c>
      <c r="X183" s="709" t="s">
        <v>45</v>
      </c>
      <c r="Y183" s="709" t="s">
        <v>45</v>
      </c>
      <c r="Z183" s="709" t="s">
        <v>45</v>
      </c>
      <c r="AA183" s="709" t="s">
        <v>45</v>
      </c>
      <c r="AB183" s="709" t="s">
        <v>45</v>
      </c>
      <c r="AC183" s="709" t="s">
        <v>45</v>
      </c>
      <c r="AD183" s="709" t="s">
        <v>45</v>
      </c>
      <c r="AE183" s="709" t="s">
        <v>45</v>
      </c>
      <c r="AF183" s="709" t="s">
        <v>45</v>
      </c>
      <c r="AG183" s="709" t="s">
        <v>45</v>
      </c>
      <c r="AH183" s="709" t="s">
        <v>45</v>
      </c>
      <c r="AI183" s="709" t="s">
        <v>45</v>
      </c>
      <c r="AJ183" s="709" t="s">
        <v>45</v>
      </c>
      <c r="AK183" s="709" t="s">
        <v>45</v>
      </c>
    </row>
    <row r="184" spans="1:37" x14ac:dyDescent="0.2">
      <c r="A184" s="76" t="s">
        <v>149</v>
      </c>
      <c r="B184" s="715">
        <v>723197</v>
      </c>
      <c r="C184" s="715">
        <v>108179</v>
      </c>
      <c r="D184" s="715">
        <v>3010000</v>
      </c>
      <c r="E184" s="715" t="s">
        <v>45</v>
      </c>
      <c r="F184" s="715" t="s">
        <v>45</v>
      </c>
      <c r="G184" s="715">
        <v>1928483</v>
      </c>
      <c r="H184" s="715">
        <v>255765</v>
      </c>
      <c r="I184" s="715">
        <v>-7425256</v>
      </c>
      <c r="J184" s="715" t="s">
        <v>45</v>
      </c>
      <c r="K184" s="715">
        <v>-1399632</v>
      </c>
      <c r="L184" s="715" t="s">
        <v>45</v>
      </c>
      <c r="M184" s="715" t="s">
        <v>45</v>
      </c>
      <c r="N184" s="715" t="s">
        <v>45</v>
      </c>
      <c r="O184" s="715" t="s">
        <v>45</v>
      </c>
      <c r="P184" s="715" t="s">
        <v>45</v>
      </c>
      <c r="Q184" s="715" t="s">
        <v>45</v>
      </c>
      <c r="R184" s="715" t="s">
        <v>45</v>
      </c>
      <c r="S184" s="715" t="s">
        <v>45</v>
      </c>
      <c r="T184" s="715" t="s">
        <v>45</v>
      </c>
      <c r="U184" s="709" t="s">
        <v>149</v>
      </c>
      <c r="V184" s="715">
        <v>789153</v>
      </c>
      <c r="W184" s="715" t="s">
        <v>45</v>
      </c>
      <c r="X184" s="715">
        <v>180418</v>
      </c>
      <c r="Y184" s="715" t="s">
        <v>45</v>
      </c>
      <c r="Z184" s="715">
        <v>969571</v>
      </c>
      <c r="AA184" s="715" t="s">
        <v>45</v>
      </c>
      <c r="AB184" s="715" t="s">
        <v>45</v>
      </c>
      <c r="AC184" s="715" t="s">
        <v>45</v>
      </c>
      <c r="AD184" s="715" t="s">
        <v>45</v>
      </c>
      <c r="AE184" s="715" t="s">
        <v>45</v>
      </c>
      <c r="AF184" s="715" t="s">
        <v>45</v>
      </c>
      <c r="AG184" s="715" t="s">
        <v>45</v>
      </c>
      <c r="AH184" s="715" t="s">
        <v>45</v>
      </c>
      <c r="AI184" s="715" t="s">
        <v>45</v>
      </c>
      <c r="AJ184" s="715" t="s">
        <v>45</v>
      </c>
      <c r="AK184" s="711">
        <v>-430061</v>
      </c>
    </row>
    <row r="185" spans="1:37" x14ac:dyDescent="0.2">
      <c r="B185" s="709" t="s">
        <v>45</v>
      </c>
      <c r="C185" s="709" t="s">
        <v>45</v>
      </c>
      <c r="D185" s="709" t="s">
        <v>45</v>
      </c>
      <c r="E185" s="709" t="s">
        <v>45</v>
      </c>
      <c r="F185" s="709" t="s">
        <v>45</v>
      </c>
      <c r="G185" s="709" t="s">
        <v>45</v>
      </c>
      <c r="H185" s="709" t="s">
        <v>45</v>
      </c>
      <c r="I185" s="709" t="s">
        <v>45</v>
      </c>
      <c r="J185" s="709" t="s">
        <v>45</v>
      </c>
      <c r="K185" s="709" t="s">
        <v>45</v>
      </c>
      <c r="L185" s="709" t="s">
        <v>45</v>
      </c>
      <c r="M185" s="709" t="s">
        <v>45</v>
      </c>
      <c r="N185" s="709" t="s">
        <v>45</v>
      </c>
      <c r="O185" s="709" t="s">
        <v>45</v>
      </c>
      <c r="P185" s="709" t="s">
        <v>45</v>
      </c>
      <c r="Q185" s="709" t="s">
        <v>45</v>
      </c>
      <c r="R185" s="709" t="s">
        <v>45</v>
      </c>
      <c r="S185" s="709" t="s">
        <v>45</v>
      </c>
      <c r="T185" s="709" t="s">
        <v>45</v>
      </c>
      <c r="U185" s="709" t="s">
        <v>45</v>
      </c>
      <c r="V185" s="709" t="s">
        <v>45</v>
      </c>
      <c r="W185" s="709" t="s">
        <v>45</v>
      </c>
      <c r="X185" s="709" t="s">
        <v>45</v>
      </c>
      <c r="Y185" s="709" t="s">
        <v>45</v>
      </c>
      <c r="Z185" s="711" t="s">
        <v>45</v>
      </c>
      <c r="AA185" s="709" t="s">
        <v>45</v>
      </c>
      <c r="AB185" s="709" t="s">
        <v>45</v>
      </c>
      <c r="AC185" s="709" t="s">
        <v>45</v>
      </c>
      <c r="AD185" s="709" t="s">
        <v>45</v>
      </c>
      <c r="AE185" s="709" t="s">
        <v>45</v>
      </c>
      <c r="AF185" s="709" t="s">
        <v>45</v>
      </c>
      <c r="AG185" s="709" t="s">
        <v>45</v>
      </c>
      <c r="AH185" s="709" t="s">
        <v>45</v>
      </c>
      <c r="AI185" s="711" t="s">
        <v>45</v>
      </c>
      <c r="AJ185" s="709" t="s">
        <v>45</v>
      </c>
      <c r="AK185" s="711" t="s">
        <v>45</v>
      </c>
    </row>
    <row r="186" spans="1:37" x14ac:dyDescent="0.2">
      <c r="A186" s="76" t="s">
        <v>430</v>
      </c>
      <c r="B186" s="715" t="s">
        <v>45</v>
      </c>
      <c r="C186" s="715">
        <v>34687</v>
      </c>
      <c r="D186" s="715">
        <v>391672</v>
      </c>
      <c r="E186" s="715">
        <v>156416</v>
      </c>
      <c r="F186" s="715">
        <v>71205</v>
      </c>
      <c r="G186" s="715">
        <v>359418</v>
      </c>
      <c r="H186" s="715">
        <v>24714</v>
      </c>
      <c r="I186" s="715" t="s">
        <v>45</v>
      </c>
      <c r="J186" s="715" t="s">
        <v>45</v>
      </c>
      <c r="K186" s="715">
        <v>1038112</v>
      </c>
      <c r="L186" s="715" t="s">
        <v>45</v>
      </c>
      <c r="M186" s="715" t="s">
        <v>45</v>
      </c>
      <c r="N186" s="715" t="s">
        <v>45</v>
      </c>
      <c r="O186" s="715" t="s">
        <v>45</v>
      </c>
      <c r="P186" s="715">
        <v>33912</v>
      </c>
      <c r="Q186" s="715" t="s">
        <v>45</v>
      </c>
      <c r="R186" s="715">
        <v>33912</v>
      </c>
      <c r="S186" s="715" t="s">
        <v>45</v>
      </c>
      <c r="T186" s="715">
        <v>33912</v>
      </c>
      <c r="U186" s="709" t="s">
        <v>430</v>
      </c>
      <c r="V186" s="715">
        <v>418934</v>
      </c>
      <c r="W186" s="715">
        <v>20382</v>
      </c>
      <c r="X186" s="715">
        <v>36169</v>
      </c>
      <c r="Y186" s="715" t="s">
        <v>45</v>
      </c>
      <c r="Z186" s="715">
        <v>475485</v>
      </c>
      <c r="AA186" s="715" t="s">
        <v>45</v>
      </c>
      <c r="AB186" s="715" t="s">
        <v>45</v>
      </c>
      <c r="AC186" s="715" t="s">
        <v>45</v>
      </c>
      <c r="AD186" s="715" t="s">
        <v>45</v>
      </c>
      <c r="AE186" s="715" t="s">
        <v>45</v>
      </c>
      <c r="AF186" s="715" t="s">
        <v>45</v>
      </c>
      <c r="AG186" s="715" t="s">
        <v>45</v>
      </c>
      <c r="AH186" s="715" t="s">
        <v>45</v>
      </c>
      <c r="AI186" s="715" t="s">
        <v>45</v>
      </c>
      <c r="AJ186" s="715" t="s">
        <v>45</v>
      </c>
      <c r="AK186" s="711">
        <v>1547509</v>
      </c>
    </row>
    <row r="187" spans="1:37" x14ac:dyDescent="0.2">
      <c r="B187" s="709" t="s">
        <v>45</v>
      </c>
      <c r="C187" s="709" t="s">
        <v>45</v>
      </c>
      <c r="D187" s="709" t="s">
        <v>45</v>
      </c>
      <c r="E187" s="709" t="s">
        <v>45</v>
      </c>
      <c r="F187" s="709" t="s">
        <v>45</v>
      </c>
      <c r="G187" s="709" t="s">
        <v>45</v>
      </c>
      <c r="H187" s="709" t="s">
        <v>45</v>
      </c>
      <c r="I187" s="709" t="s">
        <v>45</v>
      </c>
      <c r="J187" s="709" t="s">
        <v>45</v>
      </c>
      <c r="K187" s="709" t="s">
        <v>45</v>
      </c>
      <c r="L187" s="709" t="s">
        <v>45</v>
      </c>
      <c r="M187" s="709" t="s">
        <v>45</v>
      </c>
      <c r="N187" s="709" t="s">
        <v>45</v>
      </c>
      <c r="O187" s="709" t="s">
        <v>45</v>
      </c>
      <c r="P187" s="709" t="s">
        <v>45</v>
      </c>
      <c r="Q187" s="709" t="s">
        <v>45</v>
      </c>
      <c r="R187" s="709" t="s">
        <v>45</v>
      </c>
      <c r="S187" s="709" t="s">
        <v>45</v>
      </c>
      <c r="T187" s="709" t="s">
        <v>45</v>
      </c>
      <c r="U187" s="709" t="s">
        <v>45</v>
      </c>
      <c r="V187" s="709" t="s">
        <v>45</v>
      </c>
      <c r="W187" s="709" t="s">
        <v>45</v>
      </c>
      <c r="X187" s="709" t="s">
        <v>45</v>
      </c>
      <c r="Y187" s="709" t="s">
        <v>45</v>
      </c>
      <c r="Z187" s="709" t="s">
        <v>45</v>
      </c>
      <c r="AA187" s="709" t="s">
        <v>45</v>
      </c>
      <c r="AB187" s="709" t="s">
        <v>45</v>
      </c>
      <c r="AC187" s="709" t="s">
        <v>45</v>
      </c>
      <c r="AD187" s="709" t="s">
        <v>45</v>
      </c>
      <c r="AE187" s="709" t="s">
        <v>45</v>
      </c>
      <c r="AF187" s="709" t="s">
        <v>45</v>
      </c>
      <c r="AG187" s="709" t="s">
        <v>45</v>
      </c>
      <c r="AH187" s="709" t="s">
        <v>45</v>
      </c>
      <c r="AI187" s="709" t="s">
        <v>45</v>
      </c>
      <c r="AJ187" s="709" t="s">
        <v>45</v>
      </c>
      <c r="AK187" s="709" t="s">
        <v>45</v>
      </c>
    </row>
    <row r="188" spans="1:37" x14ac:dyDescent="0.2">
      <c r="B188" s="709" t="s">
        <v>45</v>
      </c>
      <c r="C188" s="709" t="s">
        <v>45</v>
      </c>
      <c r="D188" s="709" t="s">
        <v>45</v>
      </c>
      <c r="E188" s="709" t="s">
        <v>45</v>
      </c>
      <c r="F188" s="709" t="s">
        <v>45</v>
      </c>
      <c r="G188" s="709" t="s">
        <v>45</v>
      </c>
      <c r="H188" s="709" t="s">
        <v>45</v>
      </c>
      <c r="I188" s="709" t="s">
        <v>45</v>
      </c>
      <c r="J188" s="709" t="s">
        <v>45</v>
      </c>
      <c r="K188" s="709" t="s">
        <v>45</v>
      </c>
      <c r="L188" s="709" t="s">
        <v>45</v>
      </c>
      <c r="M188" s="709" t="s">
        <v>45</v>
      </c>
      <c r="N188" s="709" t="s">
        <v>45</v>
      </c>
      <c r="O188" s="709" t="s">
        <v>45</v>
      </c>
      <c r="P188" s="709" t="s">
        <v>45</v>
      </c>
      <c r="Q188" s="709" t="s">
        <v>45</v>
      </c>
      <c r="R188" s="709" t="s">
        <v>45</v>
      </c>
      <c r="S188" s="709" t="s">
        <v>45</v>
      </c>
      <c r="T188" s="709" t="s">
        <v>45</v>
      </c>
      <c r="U188" s="709" t="s">
        <v>45</v>
      </c>
      <c r="V188" s="709" t="s">
        <v>45</v>
      </c>
      <c r="W188" s="709" t="s">
        <v>45</v>
      </c>
      <c r="X188" s="709" t="s">
        <v>45</v>
      </c>
      <c r="Y188" s="709" t="s">
        <v>45</v>
      </c>
      <c r="Z188" s="709" t="s">
        <v>45</v>
      </c>
      <c r="AA188" s="709" t="s">
        <v>45</v>
      </c>
      <c r="AB188" s="709" t="s">
        <v>45</v>
      </c>
      <c r="AC188" s="709" t="s">
        <v>45</v>
      </c>
      <c r="AD188" s="709" t="s">
        <v>45</v>
      </c>
      <c r="AE188" s="709" t="s">
        <v>45</v>
      </c>
      <c r="AF188" s="709" t="s">
        <v>45</v>
      </c>
      <c r="AG188" s="709" t="s">
        <v>45</v>
      </c>
      <c r="AH188" s="709" t="s">
        <v>45</v>
      </c>
      <c r="AI188" s="709" t="s">
        <v>45</v>
      </c>
      <c r="AJ188" s="709" t="s">
        <v>45</v>
      </c>
      <c r="AK188" s="709" t="s">
        <v>45</v>
      </c>
    </row>
    <row r="189" spans="1:37" x14ac:dyDescent="0.2">
      <c r="A189" s="88" t="s">
        <v>151</v>
      </c>
      <c r="B189" s="709" t="s">
        <v>45</v>
      </c>
      <c r="C189" s="709" t="s">
        <v>45</v>
      </c>
      <c r="D189" s="709" t="s">
        <v>45</v>
      </c>
      <c r="E189" s="709" t="s">
        <v>45</v>
      </c>
      <c r="F189" s="709" t="s">
        <v>45</v>
      </c>
      <c r="G189" s="709" t="s">
        <v>45</v>
      </c>
      <c r="H189" s="709" t="s">
        <v>45</v>
      </c>
      <c r="I189" s="709" t="s">
        <v>45</v>
      </c>
      <c r="J189" s="709" t="s">
        <v>45</v>
      </c>
      <c r="K189" s="709" t="s">
        <v>45</v>
      </c>
      <c r="L189" s="709" t="s">
        <v>45</v>
      </c>
      <c r="M189" s="709" t="s">
        <v>45</v>
      </c>
      <c r="N189" s="709" t="s">
        <v>45</v>
      </c>
      <c r="O189" s="709" t="s">
        <v>45</v>
      </c>
      <c r="P189" s="709" t="s">
        <v>45</v>
      </c>
      <c r="Q189" s="709" t="s">
        <v>45</v>
      </c>
      <c r="R189" s="709" t="s">
        <v>45</v>
      </c>
      <c r="S189" s="709" t="s">
        <v>45</v>
      </c>
      <c r="T189" s="709" t="s">
        <v>45</v>
      </c>
      <c r="U189" s="723" t="s">
        <v>151</v>
      </c>
      <c r="V189" s="709" t="s">
        <v>45</v>
      </c>
      <c r="W189" s="709" t="s">
        <v>45</v>
      </c>
      <c r="X189" s="709" t="s">
        <v>45</v>
      </c>
      <c r="Y189" s="709" t="s">
        <v>45</v>
      </c>
      <c r="Z189" s="709" t="s">
        <v>45</v>
      </c>
      <c r="AA189" s="709" t="s">
        <v>45</v>
      </c>
      <c r="AB189" s="709" t="s">
        <v>45</v>
      </c>
      <c r="AC189" s="709" t="s">
        <v>45</v>
      </c>
      <c r="AD189" s="709" t="s">
        <v>45</v>
      </c>
      <c r="AE189" s="709" t="s">
        <v>45</v>
      </c>
      <c r="AF189" s="709" t="s">
        <v>45</v>
      </c>
      <c r="AG189" s="709" t="s">
        <v>45</v>
      </c>
      <c r="AH189" s="709" t="s">
        <v>45</v>
      </c>
      <c r="AI189" s="709" t="s">
        <v>45</v>
      </c>
      <c r="AJ189" s="709" t="s">
        <v>45</v>
      </c>
      <c r="AK189" s="709" t="s">
        <v>45</v>
      </c>
    </row>
    <row r="190" spans="1:37" x14ac:dyDescent="0.2">
      <c r="B190" s="709" t="s">
        <v>45</v>
      </c>
      <c r="C190" s="709" t="s">
        <v>45</v>
      </c>
      <c r="D190" s="709" t="s">
        <v>45</v>
      </c>
      <c r="E190" s="709" t="s">
        <v>45</v>
      </c>
      <c r="F190" s="709" t="s">
        <v>45</v>
      </c>
      <c r="G190" s="709" t="s">
        <v>45</v>
      </c>
      <c r="H190" s="709" t="s">
        <v>45</v>
      </c>
      <c r="I190" s="709" t="s">
        <v>45</v>
      </c>
      <c r="J190" s="709" t="s">
        <v>45</v>
      </c>
      <c r="K190" s="709" t="s">
        <v>45</v>
      </c>
      <c r="L190" s="709" t="s">
        <v>45</v>
      </c>
      <c r="M190" s="709" t="s">
        <v>45</v>
      </c>
      <c r="N190" s="709" t="s">
        <v>45</v>
      </c>
      <c r="O190" s="709" t="s">
        <v>45</v>
      </c>
      <c r="P190" s="709" t="s">
        <v>45</v>
      </c>
      <c r="Q190" s="709" t="s">
        <v>45</v>
      </c>
      <c r="R190" s="709" t="s">
        <v>45</v>
      </c>
      <c r="S190" s="709" t="s">
        <v>45</v>
      </c>
      <c r="T190" s="709" t="s">
        <v>45</v>
      </c>
      <c r="U190" s="709" t="s">
        <v>45</v>
      </c>
      <c r="V190" s="709" t="s">
        <v>45</v>
      </c>
      <c r="W190" s="709" t="s">
        <v>45</v>
      </c>
      <c r="X190" s="709" t="s">
        <v>45</v>
      </c>
      <c r="Y190" s="709" t="s">
        <v>45</v>
      </c>
      <c r="Z190" s="714" t="s">
        <v>45</v>
      </c>
      <c r="AA190" s="709" t="s">
        <v>45</v>
      </c>
      <c r="AB190" s="709" t="s">
        <v>45</v>
      </c>
      <c r="AC190" s="709" t="s">
        <v>45</v>
      </c>
      <c r="AD190" s="709" t="s">
        <v>45</v>
      </c>
      <c r="AE190" s="709" t="s">
        <v>45</v>
      </c>
      <c r="AF190" s="709" t="s">
        <v>45</v>
      </c>
      <c r="AG190" s="709" t="s">
        <v>45</v>
      </c>
      <c r="AH190" s="709" t="s">
        <v>45</v>
      </c>
      <c r="AI190" s="709" t="s">
        <v>45</v>
      </c>
      <c r="AJ190" s="709" t="s">
        <v>45</v>
      </c>
      <c r="AK190" s="709" t="s">
        <v>45</v>
      </c>
    </row>
    <row r="191" spans="1:37" x14ac:dyDescent="0.2">
      <c r="A191" s="76" t="s">
        <v>429</v>
      </c>
      <c r="B191" s="715" t="s">
        <v>45</v>
      </c>
      <c r="C191" s="715" t="s">
        <v>45</v>
      </c>
      <c r="D191" s="715">
        <v>90774</v>
      </c>
      <c r="E191" s="715" t="s">
        <v>45</v>
      </c>
      <c r="F191" s="715" t="s">
        <v>45</v>
      </c>
      <c r="G191" s="715">
        <v>46933</v>
      </c>
      <c r="H191" s="715" t="s">
        <v>45</v>
      </c>
      <c r="I191" s="715" t="s">
        <v>45</v>
      </c>
      <c r="J191" s="715" t="s">
        <v>45</v>
      </c>
      <c r="K191" s="715">
        <v>137706</v>
      </c>
      <c r="L191" s="715" t="s">
        <v>45</v>
      </c>
      <c r="M191" s="715" t="s">
        <v>45</v>
      </c>
      <c r="N191" s="715" t="s">
        <v>45</v>
      </c>
      <c r="O191" s="715" t="s">
        <v>45</v>
      </c>
      <c r="P191" s="715" t="s">
        <v>45</v>
      </c>
      <c r="Q191" s="715" t="s">
        <v>45</v>
      </c>
      <c r="R191" s="715" t="s">
        <v>45</v>
      </c>
      <c r="S191" s="715" t="s">
        <v>45</v>
      </c>
      <c r="T191" s="715" t="s">
        <v>45</v>
      </c>
      <c r="U191" s="709" t="s">
        <v>429</v>
      </c>
      <c r="V191" s="715">
        <v>192212</v>
      </c>
      <c r="W191" s="715" t="s">
        <v>45</v>
      </c>
      <c r="X191" s="715" t="s">
        <v>45</v>
      </c>
      <c r="Y191" s="715" t="s">
        <v>45</v>
      </c>
      <c r="Z191" s="715">
        <v>192212</v>
      </c>
      <c r="AA191" s="715" t="s">
        <v>45</v>
      </c>
      <c r="AB191" s="715" t="s">
        <v>45</v>
      </c>
      <c r="AC191" s="715" t="s">
        <v>45</v>
      </c>
      <c r="AD191" s="715" t="s">
        <v>45</v>
      </c>
      <c r="AE191" s="715" t="s">
        <v>45</v>
      </c>
      <c r="AF191" s="715" t="s">
        <v>45</v>
      </c>
      <c r="AG191" s="715" t="s">
        <v>45</v>
      </c>
      <c r="AH191" s="715" t="s">
        <v>45</v>
      </c>
      <c r="AI191" s="715" t="s">
        <v>45</v>
      </c>
      <c r="AJ191" s="715" t="s">
        <v>45</v>
      </c>
      <c r="AK191" s="711">
        <v>329918</v>
      </c>
    </row>
    <row r="192" spans="1:37" x14ac:dyDescent="0.2">
      <c r="B192" s="709" t="s">
        <v>45</v>
      </c>
      <c r="C192" s="709" t="s">
        <v>45</v>
      </c>
      <c r="D192" s="709" t="s">
        <v>45</v>
      </c>
      <c r="E192" s="709" t="s">
        <v>45</v>
      </c>
      <c r="F192" s="709" t="s">
        <v>45</v>
      </c>
      <c r="G192" s="709" t="s">
        <v>45</v>
      </c>
      <c r="H192" s="709" t="s">
        <v>45</v>
      </c>
      <c r="I192" s="709" t="s">
        <v>45</v>
      </c>
      <c r="J192" s="709" t="s">
        <v>45</v>
      </c>
      <c r="K192" s="709" t="s">
        <v>45</v>
      </c>
      <c r="L192" s="709" t="s">
        <v>45</v>
      </c>
      <c r="M192" s="709" t="s">
        <v>45</v>
      </c>
      <c r="N192" s="709" t="s">
        <v>45</v>
      </c>
      <c r="O192" s="709" t="s">
        <v>45</v>
      </c>
      <c r="P192" s="709" t="s">
        <v>45</v>
      </c>
      <c r="Q192" s="709" t="s">
        <v>45</v>
      </c>
      <c r="R192" s="709" t="s">
        <v>45</v>
      </c>
      <c r="S192" s="709" t="s">
        <v>45</v>
      </c>
      <c r="T192" s="709" t="s">
        <v>45</v>
      </c>
      <c r="U192" s="709" t="s">
        <v>45</v>
      </c>
      <c r="V192" s="709" t="s">
        <v>45</v>
      </c>
      <c r="W192" s="709" t="s">
        <v>45</v>
      </c>
      <c r="X192" s="709" t="s">
        <v>45</v>
      </c>
      <c r="Y192" s="709" t="s">
        <v>45</v>
      </c>
      <c r="Z192" s="711" t="s">
        <v>45</v>
      </c>
      <c r="AA192" s="709" t="s">
        <v>45</v>
      </c>
      <c r="AB192" s="709" t="s">
        <v>45</v>
      </c>
      <c r="AC192" s="709" t="s">
        <v>45</v>
      </c>
      <c r="AD192" s="709" t="s">
        <v>45</v>
      </c>
      <c r="AE192" s="709" t="s">
        <v>45</v>
      </c>
      <c r="AF192" s="709" t="s">
        <v>45</v>
      </c>
      <c r="AG192" s="709" t="s">
        <v>45</v>
      </c>
      <c r="AH192" s="709" t="s">
        <v>45</v>
      </c>
      <c r="AI192" s="711" t="s">
        <v>45</v>
      </c>
      <c r="AJ192" s="709" t="s">
        <v>45</v>
      </c>
      <c r="AK192" s="711" t="s">
        <v>45</v>
      </c>
    </row>
    <row r="193" spans="1:37" x14ac:dyDescent="0.2">
      <c r="A193" s="76" t="s">
        <v>430</v>
      </c>
      <c r="B193" s="715" t="s">
        <v>45</v>
      </c>
      <c r="C193" s="715" t="s">
        <v>45</v>
      </c>
      <c r="D193" s="715">
        <v>90774</v>
      </c>
      <c r="E193" s="715" t="s">
        <v>45</v>
      </c>
      <c r="F193" s="715" t="s">
        <v>45</v>
      </c>
      <c r="G193" s="715">
        <v>46933</v>
      </c>
      <c r="H193" s="715" t="s">
        <v>45</v>
      </c>
      <c r="I193" s="715" t="s">
        <v>45</v>
      </c>
      <c r="J193" s="715" t="s">
        <v>45</v>
      </c>
      <c r="K193" s="715">
        <v>137706</v>
      </c>
      <c r="L193" s="715" t="s">
        <v>45</v>
      </c>
      <c r="M193" s="715" t="s">
        <v>45</v>
      </c>
      <c r="N193" s="715" t="s">
        <v>45</v>
      </c>
      <c r="O193" s="715" t="s">
        <v>45</v>
      </c>
      <c r="P193" s="715" t="s">
        <v>45</v>
      </c>
      <c r="Q193" s="715" t="s">
        <v>45</v>
      </c>
      <c r="R193" s="715" t="s">
        <v>45</v>
      </c>
      <c r="S193" s="715" t="s">
        <v>45</v>
      </c>
      <c r="T193" s="715" t="s">
        <v>45</v>
      </c>
      <c r="U193" s="709" t="s">
        <v>430</v>
      </c>
      <c r="V193" s="715">
        <v>192212</v>
      </c>
      <c r="W193" s="715" t="s">
        <v>45</v>
      </c>
      <c r="X193" s="715" t="s">
        <v>45</v>
      </c>
      <c r="Y193" s="715" t="s">
        <v>45</v>
      </c>
      <c r="Z193" s="715">
        <v>192212</v>
      </c>
      <c r="AA193" s="715" t="s">
        <v>45</v>
      </c>
      <c r="AB193" s="715" t="s">
        <v>45</v>
      </c>
      <c r="AC193" s="715" t="s">
        <v>45</v>
      </c>
      <c r="AD193" s="715" t="s">
        <v>45</v>
      </c>
      <c r="AE193" s="715" t="s">
        <v>45</v>
      </c>
      <c r="AF193" s="715" t="s">
        <v>45</v>
      </c>
      <c r="AG193" s="715" t="s">
        <v>45</v>
      </c>
      <c r="AH193" s="715" t="s">
        <v>45</v>
      </c>
      <c r="AI193" s="715" t="s">
        <v>45</v>
      </c>
      <c r="AJ193" s="715" t="s">
        <v>45</v>
      </c>
      <c r="AK193" s="711">
        <v>329918</v>
      </c>
    </row>
    <row r="194" spans="1:37" x14ac:dyDescent="0.2">
      <c r="B194" s="709" t="s">
        <v>45</v>
      </c>
      <c r="C194" s="709" t="s">
        <v>45</v>
      </c>
      <c r="D194" s="709" t="s">
        <v>45</v>
      </c>
      <c r="E194" s="709" t="s">
        <v>45</v>
      </c>
      <c r="F194" s="709" t="s">
        <v>45</v>
      </c>
      <c r="G194" s="709" t="s">
        <v>45</v>
      </c>
      <c r="H194" s="709" t="s">
        <v>45</v>
      </c>
      <c r="I194" s="709" t="s">
        <v>45</v>
      </c>
      <c r="J194" s="709" t="s">
        <v>45</v>
      </c>
      <c r="K194" s="709" t="s">
        <v>45</v>
      </c>
      <c r="L194" s="709" t="s">
        <v>45</v>
      </c>
      <c r="M194" s="709" t="s">
        <v>45</v>
      </c>
      <c r="N194" s="709" t="s">
        <v>45</v>
      </c>
      <c r="O194" s="709" t="s">
        <v>45</v>
      </c>
      <c r="P194" s="709" t="s">
        <v>45</v>
      </c>
      <c r="Q194" s="709" t="s">
        <v>45</v>
      </c>
      <c r="R194" s="709" t="s">
        <v>45</v>
      </c>
      <c r="S194" s="709" t="s">
        <v>45</v>
      </c>
      <c r="T194" s="709" t="s">
        <v>45</v>
      </c>
      <c r="U194" s="709" t="s">
        <v>45</v>
      </c>
      <c r="V194" s="709" t="s">
        <v>45</v>
      </c>
      <c r="W194" s="709" t="s">
        <v>45</v>
      </c>
      <c r="X194" s="709" t="s">
        <v>45</v>
      </c>
      <c r="Y194" s="709" t="s">
        <v>45</v>
      </c>
      <c r="Z194" s="709" t="s">
        <v>45</v>
      </c>
      <c r="AA194" s="709" t="s">
        <v>45</v>
      </c>
      <c r="AB194" s="709" t="s">
        <v>45</v>
      </c>
      <c r="AC194" s="709" t="s">
        <v>45</v>
      </c>
      <c r="AD194" s="709" t="s">
        <v>45</v>
      </c>
      <c r="AE194" s="709" t="s">
        <v>45</v>
      </c>
      <c r="AF194" s="709" t="s">
        <v>45</v>
      </c>
      <c r="AG194" s="709" t="s">
        <v>45</v>
      </c>
      <c r="AH194" s="709" t="s">
        <v>45</v>
      </c>
      <c r="AI194" s="709" t="s">
        <v>45</v>
      </c>
      <c r="AJ194" s="709" t="s">
        <v>45</v>
      </c>
      <c r="AK194" s="709" t="s">
        <v>45</v>
      </c>
    </row>
    <row r="195" spans="1:37" x14ac:dyDescent="0.2">
      <c r="B195" s="709" t="s">
        <v>45</v>
      </c>
      <c r="C195" s="709" t="s">
        <v>45</v>
      </c>
      <c r="D195" s="709" t="s">
        <v>45</v>
      </c>
      <c r="E195" s="709" t="s">
        <v>45</v>
      </c>
      <c r="F195" s="709" t="s">
        <v>45</v>
      </c>
      <c r="G195" s="709" t="s">
        <v>45</v>
      </c>
      <c r="H195" s="709" t="s">
        <v>45</v>
      </c>
      <c r="I195" s="709" t="s">
        <v>45</v>
      </c>
      <c r="J195" s="709" t="s">
        <v>45</v>
      </c>
      <c r="K195" s="709" t="s">
        <v>45</v>
      </c>
      <c r="L195" s="709" t="s">
        <v>45</v>
      </c>
      <c r="M195" s="709" t="s">
        <v>45</v>
      </c>
      <c r="N195" s="709" t="s">
        <v>45</v>
      </c>
      <c r="O195" s="709" t="s">
        <v>45</v>
      </c>
      <c r="P195" s="709" t="s">
        <v>45</v>
      </c>
      <c r="Q195" s="709" t="s">
        <v>45</v>
      </c>
      <c r="R195" s="709" t="s">
        <v>45</v>
      </c>
      <c r="S195" s="709" t="s">
        <v>45</v>
      </c>
      <c r="T195" s="709" t="s">
        <v>45</v>
      </c>
      <c r="U195" s="709" t="s">
        <v>45</v>
      </c>
      <c r="V195" s="709" t="s">
        <v>45</v>
      </c>
      <c r="W195" s="709" t="s">
        <v>45</v>
      </c>
      <c r="X195" s="709" t="s">
        <v>45</v>
      </c>
      <c r="Y195" s="709" t="s">
        <v>45</v>
      </c>
      <c r="Z195" s="709" t="s">
        <v>45</v>
      </c>
      <c r="AA195" s="709" t="s">
        <v>45</v>
      </c>
      <c r="AB195" s="709" t="s">
        <v>45</v>
      </c>
      <c r="AC195" s="709" t="s">
        <v>45</v>
      </c>
      <c r="AD195" s="709" t="s">
        <v>45</v>
      </c>
      <c r="AE195" s="709" t="s">
        <v>45</v>
      </c>
      <c r="AF195" s="709" t="s">
        <v>45</v>
      </c>
      <c r="AG195" s="709" t="s">
        <v>45</v>
      </c>
      <c r="AH195" s="709" t="s">
        <v>45</v>
      </c>
      <c r="AI195" s="709" t="s">
        <v>45</v>
      </c>
      <c r="AJ195" s="709" t="s">
        <v>45</v>
      </c>
      <c r="AK195" s="709" t="s">
        <v>45</v>
      </c>
    </row>
    <row r="196" spans="1:37" x14ac:dyDescent="0.2">
      <c r="A196" s="88" t="s">
        <v>150</v>
      </c>
      <c r="B196" s="709" t="s">
        <v>45</v>
      </c>
      <c r="C196" s="709" t="s">
        <v>45</v>
      </c>
      <c r="D196" s="709" t="s">
        <v>45</v>
      </c>
      <c r="E196" s="709" t="s">
        <v>45</v>
      </c>
      <c r="F196" s="709" t="s">
        <v>45</v>
      </c>
      <c r="G196" s="709" t="s">
        <v>45</v>
      </c>
      <c r="H196" s="709" t="s">
        <v>45</v>
      </c>
      <c r="I196" s="709" t="s">
        <v>45</v>
      </c>
      <c r="J196" s="709" t="s">
        <v>45</v>
      </c>
      <c r="K196" s="709" t="s">
        <v>45</v>
      </c>
      <c r="L196" s="709" t="s">
        <v>45</v>
      </c>
      <c r="M196" s="709" t="s">
        <v>45</v>
      </c>
      <c r="N196" s="709" t="s">
        <v>45</v>
      </c>
      <c r="O196" s="709" t="s">
        <v>45</v>
      </c>
      <c r="P196" s="709" t="s">
        <v>45</v>
      </c>
      <c r="Q196" s="709" t="s">
        <v>45</v>
      </c>
      <c r="R196" s="709" t="s">
        <v>45</v>
      </c>
      <c r="S196" s="709" t="s">
        <v>45</v>
      </c>
      <c r="T196" s="709" t="s">
        <v>45</v>
      </c>
      <c r="U196" s="723" t="s">
        <v>150</v>
      </c>
      <c r="V196" s="709" t="s">
        <v>45</v>
      </c>
      <c r="W196" s="709" t="s">
        <v>45</v>
      </c>
      <c r="X196" s="709" t="s">
        <v>45</v>
      </c>
      <c r="Y196" s="709" t="s">
        <v>45</v>
      </c>
      <c r="Z196" s="709" t="s">
        <v>45</v>
      </c>
      <c r="AA196" s="709" t="s">
        <v>45</v>
      </c>
      <c r="AB196" s="709" t="s">
        <v>45</v>
      </c>
      <c r="AC196" s="709" t="s">
        <v>45</v>
      </c>
      <c r="AD196" s="709" t="s">
        <v>45</v>
      </c>
      <c r="AE196" s="709" t="s">
        <v>45</v>
      </c>
      <c r="AF196" s="709" t="s">
        <v>45</v>
      </c>
      <c r="AG196" s="709" t="s">
        <v>45</v>
      </c>
      <c r="AH196" s="709" t="s">
        <v>45</v>
      </c>
      <c r="AI196" s="709" t="s">
        <v>45</v>
      </c>
      <c r="AJ196" s="709" t="s">
        <v>45</v>
      </c>
      <c r="AK196" s="709" t="s">
        <v>45</v>
      </c>
    </row>
    <row r="197" spans="1:37" x14ac:dyDescent="0.2">
      <c r="B197" s="709" t="s">
        <v>45</v>
      </c>
      <c r="C197" s="709" t="s">
        <v>45</v>
      </c>
      <c r="D197" s="709" t="s">
        <v>45</v>
      </c>
      <c r="E197" s="709" t="s">
        <v>45</v>
      </c>
      <c r="F197" s="709" t="s">
        <v>45</v>
      </c>
      <c r="G197" s="709" t="s">
        <v>45</v>
      </c>
      <c r="H197" s="709" t="s">
        <v>45</v>
      </c>
      <c r="I197" s="709" t="s">
        <v>45</v>
      </c>
      <c r="J197" s="709" t="s">
        <v>45</v>
      </c>
      <c r="K197" s="709" t="s">
        <v>45</v>
      </c>
      <c r="L197" s="709" t="s">
        <v>45</v>
      </c>
      <c r="M197" s="709" t="s">
        <v>45</v>
      </c>
      <c r="N197" s="709" t="s">
        <v>45</v>
      </c>
      <c r="O197" s="709" t="s">
        <v>45</v>
      </c>
      <c r="P197" s="709" t="s">
        <v>45</v>
      </c>
      <c r="Q197" s="709" t="s">
        <v>45</v>
      </c>
      <c r="R197" s="709" t="s">
        <v>45</v>
      </c>
      <c r="S197" s="709" t="s">
        <v>45</v>
      </c>
      <c r="T197" s="709" t="s">
        <v>45</v>
      </c>
      <c r="U197" s="709" t="s">
        <v>45</v>
      </c>
      <c r="V197" s="709" t="s">
        <v>45</v>
      </c>
      <c r="W197" s="709" t="s">
        <v>45</v>
      </c>
      <c r="X197" s="709" t="s">
        <v>45</v>
      </c>
      <c r="Y197" s="709" t="s">
        <v>45</v>
      </c>
      <c r="Z197" s="709" t="s">
        <v>45</v>
      </c>
      <c r="AA197" s="709" t="s">
        <v>45</v>
      </c>
      <c r="AB197" s="709" t="s">
        <v>45</v>
      </c>
      <c r="AC197" s="709" t="s">
        <v>45</v>
      </c>
      <c r="AD197" s="709" t="s">
        <v>45</v>
      </c>
      <c r="AE197" s="709" t="s">
        <v>45</v>
      </c>
      <c r="AF197" s="709" t="s">
        <v>45</v>
      </c>
      <c r="AG197" s="709" t="s">
        <v>45</v>
      </c>
      <c r="AH197" s="709" t="s">
        <v>45</v>
      </c>
      <c r="AI197" s="709" t="s">
        <v>45</v>
      </c>
      <c r="AJ197" s="709" t="s">
        <v>45</v>
      </c>
      <c r="AK197" s="709" t="s">
        <v>45</v>
      </c>
    </row>
    <row r="198" spans="1:37" x14ac:dyDescent="0.2">
      <c r="A198" s="76" t="s">
        <v>429</v>
      </c>
      <c r="B198" s="715" t="s">
        <v>45</v>
      </c>
      <c r="C198" s="715" t="s">
        <v>45</v>
      </c>
      <c r="D198" s="715" t="s">
        <v>45</v>
      </c>
      <c r="E198" s="715" t="s">
        <v>45</v>
      </c>
      <c r="F198" s="715" t="s">
        <v>45</v>
      </c>
      <c r="G198" s="715" t="s">
        <v>45</v>
      </c>
      <c r="H198" s="715" t="s">
        <v>45</v>
      </c>
      <c r="I198" s="715" t="s">
        <v>45</v>
      </c>
      <c r="J198" s="715" t="s">
        <v>45</v>
      </c>
      <c r="K198" s="715" t="s">
        <v>45</v>
      </c>
      <c r="L198" s="715" t="s">
        <v>45</v>
      </c>
      <c r="M198" s="715" t="s">
        <v>45</v>
      </c>
      <c r="N198" s="715" t="s">
        <v>45</v>
      </c>
      <c r="O198" s="715" t="s">
        <v>45</v>
      </c>
      <c r="P198" s="715" t="s">
        <v>45</v>
      </c>
      <c r="Q198" s="715" t="s">
        <v>45</v>
      </c>
      <c r="R198" s="715" t="s">
        <v>45</v>
      </c>
      <c r="S198" s="715" t="s">
        <v>45</v>
      </c>
      <c r="T198" s="715" t="s">
        <v>45</v>
      </c>
      <c r="U198" s="709" t="s">
        <v>429</v>
      </c>
      <c r="V198" s="715" t="s">
        <v>45</v>
      </c>
      <c r="W198" s="715" t="s">
        <v>45</v>
      </c>
      <c r="X198" s="715" t="s">
        <v>45</v>
      </c>
      <c r="Y198" s="715" t="s">
        <v>45</v>
      </c>
      <c r="Z198" s="715" t="s">
        <v>45</v>
      </c>
      <c r="AA198" s="715" t="s">
        <v>45</v>
      </c>
      <c r="AB198" s="715" t="s">
        <v>45</v>
      </c>
      <c r="AC198" s="715" t="s">
        <v>45</v>
      </c>
      <c r="AD198" s="715" t="s">
        <v>45</v>
      </c>
      <c r="AE198" s="715" t="s">
        <v>45</v>
      </c>
      <c r="AF198" s="715" t="s">
        <v>45</v>
      </c>
      <c r="AG198" s="715" t="s">
        <v>45</v>
      </c>
      <c r="AH198" s="715" t="s">
        <v>45</v>
      </c>
      <c r="AI198" s="715" t="s">
        <v>45</v>
      </c>
      <c r="AJ198" s="715" t="s">
        <v>45</v>
      </c>
      <c r="AK198" s="711" t="s">
        <v>45</v>
      </c>
    </row>
    <row r="199" spans="1:37" x14ac:dyDescent="0.2">
      <c r="B199" s="709" t="s">
        <v>45</v>
      </c>
      <c r="C199" s="709" t="s">
        <v>45</v>
      </c>
      <c r="D199" s="709" t="s">
        <v>45</v>
      </c>
      <c r="E199" s="709" t="s">
        <v>45</v>
      </c>
      <c r="F199" s="709" t="s">
        <v>45</v>
      </c>
      <c r="G199" s="709" t="s">
        <v>45</v>
      </c>
      <c r="H199" s="709" t="s">
        <v>45</v>
      </c>
      <c r="I199" s="709" t="s">
        <v>45</v>
      </c>
      <c r="J199" s="709" t="s">
        <v>45</v>
      </c>
      <c r="K199" s="709" t="s">
        <v>45</v>
      </c>
      <c r="L199" s="709" t="s">
        <v>45</v>
      </c>
      <c r="M199" s="709" t="s">
        <v>45</v>
      </c>
      <c r="N199" s="709" t="s">
        <v>45</v>
      </c>
      <c r="O199" s="709" t="s">
        <v>45</v>
      </c>
      <c r="P199" s="709" t="s">
        <v>45</v>
      </c>
      <c r="Q199" s="709" t="s">
        <v>45</v>
      </c>
      <c r="R199" s="709" t="s">
        <v>45</v>
      </c>
      <c r="S199" s="709" t="s">
        <v>45</v>
      </c>
      <c r="T199" s="709" t="s">
        <v>45</v>
      </c>
      <c r="U199" s="709" t="s">
        <v>45</v>
      </c>
      <c r="V199" s="709" t="s">
        <v>45</v>
      </c>
      <c r="W199" s="709" t="s">
        <v>45</v>
      </c>
      <c r="X199" s="709" t="s">
        <v>45</v>
      </c>
      <c r="Y199" s="709" t="s">
        <v>45</v>
      </c>
      <c r="Z199" s="711" t="s">
        <v>45</v>
      </c>
      <c r="AA199" s="709" t="s">
        <v>45</v>
      </c>
      <c r="AB199" s="709" t="s">
        <v>45</v>
      </c>
      <c r="AC199" s="709" t="s">
        <v>45</v>
      </c>
      <c r="AD199" s="709" t="s">
        <v>45</v>
      </c>
      <c r="AE199" s="709" t="s">
        <v>45</v>
      </c>
      <c r="AF199" s="709" t="s">
        <v>45</v>
      </c>
      <c r="AG199" s="709" t="s">
        <v>45</v>
      </c>
      <c r="AH199" s="709" t="s">
        <v>45</v>
      </c>
      <c r="AI199" s="711" t="s">
        <v>45</v>
      </c>
      <c r="AJ199" s="709" t="s">
        <v>45</v>
      </c>
      <c r="AK199" s="714" t="s">
        <v>45</v>
      </c>
    </row>
    <row r="200" spans="1:37" x14ac:dyDescent="0.2">
      <c r="A200" s="76" t="s">
        <v>430</v>
      </c>
      <c r="B200" s="715" t="s">
        <v>45</v>
      </c>
      <c r="C200" s="715" t="s">
        <v>45</v>
      </c>
      <c r="D200" s="715" t="s">
        <v>45</v>
      </c>
      <c r="E200" s="715" t="s">
        <v>45</v>
      </c>
      <c r="F200" s="715" t="s">
        <v>45</v>
      </c>
      <c r="G200" s="715" t="s">
        <v>45</v>
      </c>
      <c r="H200" s="715" t="s">
        <v>45</v>
      </c>
      <c r="I200" s="715" t="s">
        <v>45</v>
      </c>
      <c r="J200" s="715" t="s">
        <v>45</v>
      </c>
      <c r="K200" s="715" t="s">
        <v>45</v>
      </c>
      <c r="L200" s="715" t="s">
        <v>45</v>
      </c>
      <c r="M200" s="715" t="s">
        <v>45</v>
      </c>
      <c r="N200" s="715" t="s">
        <v>45</v>
      </c>
      <c r="O200" s="715" t="s">
        <v>45</v>
      </c>
      <c r="P200" s="715" t="s">
        <v>45</v>
      </c>
      <c r="Q200" s="715" t="s">
        <v>45</v>
      </c>
      <c r="R200" s="715" t="s">
        <v>45</v>
      </c>
      <c r="S200" s="715" t="s">
        <v>45</v>
      </c>
      <c r="T200" s="715" t="s">
        <v>45</v>
      </c>
      <c r="U200" s="709" t="s">
        <v>430</v>
      </c>
      <c r="V200" s="715" t="s">
        <v>45</v>
      </c>
      <c r="W200" s="715" t="s">
        <v>45</v>
      </c>
      <c r="X200" s="715" t="s">
        <v>45</v>
      </c>
      <c r="Y200" s="715" t="s">
        <v>45</v>
      </c>
      <c r="Z200" s="715" t="s">
        <v>45</v>
      </c>
      <c r="AA200" s="715" t="s">
        <v>45</v>
      </c>
      <c r="AB200" s="715" t="s">
        <v>45</v>
      </c>
      <c r="AC200" s="715" t="s">
        <v>45</v>
      </c>
      <c r="AD200" s="715" t="s">
        <v>45</v>
      </c>
      <c r="AE200" s="715" t="s">
        <v>45</v>
      </c>
      <c r="AF200" s="715" t="s">
        <v>45</v>
      </c>
      <c r="AG200" s="715" t="s">
        <v>45</v>
      </c>
      <c r="AH200" s="715" t="s">
        <v>45</v>
      </c>
      <c r="AI200" s="715" t="s">
        <v>45</v>
      </c>
      <c r="AJ200" s="715" t="s">
        <v>45</v>
      </c>
      <c r="AK200" s="711" t="s">
        <v>45</v>
      </c>
    </row>
    <row r="201" spans="1:37" x14ac:dyDescent="0.2">
      <c r="B201" s="713" t="s">
        <v>45</v>
      </c>
      <c r="C201" s="713" t="s">
        <v>45</v>
      </c>
      <c r="D201" s="713" t="s">
        <v>45</v>
      </c>
      <c r="E201" s="713" t="s">
        <v>45</v>
      </c>
      <c r="F201" s="713" t="s">
        <v>45</v>
      </c>
      <c r="G201" s="713" t="s">
        <v>45</v>
      </c>
      <c r="H201" s="713" t="s">
        <v>45</v>
      </c>
      <c r="I201" s="713" t="s">
        <v>45</v>
      </c>
      <c r="J201" s="713" t="s">
        <v>45</v>
      </c>
      <c r="K201" s="713" t="s">
        <v>45</v>
      </c>
      <c r="L201" s="713" t="s">
        <v>45</v>
      </c>
      <c r="M201" s="713" t="s">
        <v>45</v>
      </c>
      <c r="N201" s="713" t="s">
        <v>45</v>
      </c>
      <c r="O201" s="713" t="s">
        <v>45</v>
      </c>
      <c r="P201" s="713" t="s">
        <v>45</v>
      </c>
      <c r="Q201" s="713" t="s">
        <v>45</v>
      </c>
      <c r="R201" s="713" t="s">
        <v>45</v>
      </c>
      <c r="S201" s="713" t="s">
        <v>45</v>
      </c>
      <c r="T201" s="713" t="s">
        <v>45</v>
      </c>
      <c r="U201" s="709" t="s">
        <v>45</v>
      </c>
      <c r="V201" s="713" t="s">
        <v>45</v>
      </c>
      <c r="W201" s="713" t="s">
        <v>45</v>
      </c>
      <c r="X201" s="713" t="s">
        <v>45</v>
      </c>
      <c r="Y201" s="713" t="s">
        <v>45</v>
      </c>
      <c r="Z201" s="722" t="s">
        <v>45</v>
      </c>
      <c r="AA201" s="713" t="s">
        <v>45</v>
      </c>
      <c r="AB201" s="713" t="s">
        <v>45</v>
      </c>
      <c r="AC201" s="713" t="s">
        <v>45</v>
      </c>
      <c r="AD201" s="713" t="s">
        <v>45</v>
      </c>
      <c r="AE201" s="713" t="s">
        <v>45</v>
      </c>
      <c r="AF201" s="713" t="s">
        <v>45</v>
      </c>
      <c r="AG201" s="713" t="s">
        <v>45</v>
      </c>
      <c r="AH201" s="713" t="s">
        <v>45</v>
      </c>
      <c r="AI201" s="722" t="s">
        <v>45</v>
      </c>
      <c r="AJ201" s="713" t="s">
        <v>45</v>
      </c>
      <c r="AK201" s="722" t="s">
        <v>45</v>
      </c>
    </row>
    <row r="202" spans="1:37" x14ac:dyDescent="0.2">
      <c r="B202" s="714">
        <v>723197</v>
      </c>
      <c r="C202" s="714">
        <v>73492</v>
      </c>
      <c r="D202" s="714">
        <v>2618328</v>
      </c>
      <c r="E202" s="714">
        <v>-156416</v>
      </c>
      <c r="F202" s="714">
        <v>-71205</v>
      </c>
      <c r="G202" s="714">
        <v>1569065</v>
      </c>
      <c r="H202" s="714">
        <v>231051</v>
      </c>
      <c r="I202" s="714">
        <v>-7425256</v>
      </c>
      <c r="J202" s="709" t="s">
        <v>45</v>
      </c>
      <c r="K202" s="714">
        <v>-2437744</v>
      </c>
      <c r="L202" s="709" t="s">
        <v>45</v>
      </c>
      <c r="M202" s="714" t="s">
        <v>45</v>
      </c>
      <c r="N202" s="714" t="s">
        <v>45</v>
      </c>
      <c r="O202" s="714" t="s">
        <v>45</v>
      </c>
      <c r="P202" s="714">
        <v>-33912</v>
      </c>
      <c r="Q202" s="714" t="s">
        <v>45</v>
      </c>
      <c r="R202" s="714">
        <v>-33912</v>
      </c>
      <c r="S202" s="709" t="s">
        <v>45</v>
      </c>
      <c r="T202" s="714">
        <v>-33912</v>
      </c>
      <c r="U202" s="709" t="s">
        <v>45</v>
      </c>
      <c r="V202" s="714">
        <v>370219</v>
      </c>
      <c r="W202" s="714">
        <v>-20382</v>
      </c>
      <c r="X202" s="714">
        <v>144249</v>
      </c>
      <c r="Y202" s="709" t="s">
        <v>45</v>
      </c>
      <c r="Z202" s="711">
        <v>494086</v>
      </c>
      <c r="AA202" s="709" t="s">
        <v>45</v>
      </c>
      <c r="AB202" s="714" t="s">
        <v>45</v>
      </c>
      <c r="AC202" s="714" t="s">
        <v>45</v>
      </c>
      <c r="AD202" s="714" t="s">
        <v>45</v>
      </c>
      <c r="AE202" s="714" t="s">
        <v>45</v>
      </c>
      <c r="AF202" s="714" t="s">
        <v>45</v>
      </c>
      <c r="AG202" s="714" t="s">
        <v>45</v>
      </c>
      <c r="AH202" s="709" t="s">
        <v>45</v>
      </c>
      <c r="AI202" s="711" t="s">
        <v>45</v>
      </c>
      <c r="AJ202" s="709" t="s">
        <v>45</v>
      </c>
      <c r="AK202" s="711">
        <v>-1977570</v>
      </c>
    </row>
    <row r="203" spans="1:37" x14ac:dyDescent="0.2">
      <c r="B203" s="709" t="s">
        <v>45</v>
      </c>
      <c r="C203" s="709" t="s">
        <v>45</v>
      </c>
      <c r="D203" s="709" t="s">
        <v>45</v>
      </c>
      <c r="E203" s="709" t="s">
        <v>45</v>
      </c>
      <c r="F203" s="709" t="s">
        <v>45</v>
      </c>
      <c r="G203" s="709" t="s">
        <v>45</v>
      </c>
      <c r="H203" s="709" t="s">
        <v>45</v>
      </c>
      <c r="I203" s="709" t="s">
        <v>45</v>
      </c>
      <c r="J203" s="709" t="s">
        <v>45</v>
      </c>
      <c r="K203" s="709" t="s">
        <v>45</v>
      </c>
      <c r="L203" s="709" t="s">
        <v>45</v>
      </c>
      <c r="M203" s="709" t="s">
        <v>45</v>
      </c>
      <c r="N203" s="709" t="s">
        <v>45</v>
      </c>
      <c r="O203" s="709" t="s">
        <v>45</v>
      </c>
      <c r="P203" s="709" t="s">
        <v>45</v>
      </c>
      <c r="Q203" s="709" t="s">
        <v>45</v>
      </c>
      <c r="R203" s="709" t="s">
        <v>45</v>
      </c>
      <c r="S203" s="709" t="s">
        <v>45</v>
      </c>
      <c r="T203" s="709" t="s">
        <v>45</v>
      </c>
      <c r="U203" s="709" t="s">
        <v>45</v>
      </c>
      <c r="V203" s="709" t="s">
        <v>45</v>
      </c>
      <c r="W203" s="709" t="s">
        <v>45</v>
      </c>
      <c r="X203" s="709" t="s">
        <v>45</v>
      </c>
      <c r="Y203" s="709" t="s">
        <v>45</v>
      </c>
      <c r="Z203" s="709" t="s">
        <v>45</v>
      </c>
      <c r="AA203" s="709" t="s">
        <v>45</v>
      </c>
      <c r="AB203" s="709" t="s">
        <v>45</v>
      </c>
      <c r="AC203" s="709" t="s">
        <v>45</v>
      </c>
      <c r="AD203" s="709" t="s">
        <v>45</v>
      </c>
      <c r="AE203" s="709" t="s">
        <v>45</v>
      </c>
      <c r="AF203" s="709" t="s">
        <v>45</v>
      </c>
      <c r="AG203" s="709" t="s">
        <v>45</v>
      </c>
      <c r="AH203" s="709" t="s">
        <v>45</v>
      </c>
      <c r="AI203" s="709" t="s">
        <v>45</v>
      </c>
      <c r="AJ203" s="709" t="s">
        <v>45</v>
      </c>
      <c r="AK203" s="709" t="s">
        <v>45</v>
      </c>
    </row>
    <row r="204" spans="1:37" x14ac:dyDescent="0.2">
      <c r="B204" s="709" t="s">
        <v>45</v>
      </c>
      <c r="C204" s="709" t="s">
        <v>45</v>
      </c>
      <c r="D204" s="709" t="s">
        <v>45</v>
      </c>
      <c r="E204" s="709" t="s">
        <v>45</v>
      </c>
      <c r="F204" s="709" t="s">
        <v>45</v>
      </c>
      <c r="G204" s="709" t="s">
        <v>45</v>
      </c>
      <c r="H204" s="709" t="s">
        <v>45</v>
      </c>
      <c r="I204" s="709" t="s">
        <v>45</v>
      </c>
      <c r="J204" s="709" t="s">
        <v>45</v>
      </c>
      <c r="K204" s="709" t="s">
        <v>45</v>
      </c>
      <c r="L204" s="709" t="s">
        <v>45</v>
      </c>
      <c r="M204" s="709" t="s">
        <v>45</v>
      </c>
      <c r="N204" s="709" t="s">
        <v>45</v>
      </c>
      <c r="O204" s="709" t="s">
        <v>45</v>
      </c>
      <c r="P204" s="709" t="s">
        <v>45</v>
      </c>
      <c r="Q204" s="709" t="s">
        <v>45</v>
      </c>
      <c r="R204" s="709" t="s">
        <v>45</v>
      </c>
      <c r="S204" s="709" t="s">
        <v>45</v>
      </c>
      <c r="T204" s="709" t="s">
        <v>45</v>
      </c>
      <c r="U204" s="709" t="s">
        <v>45</v>
      </c>
      <c r="V204" s="709" t="s">
        <v>45</v>
      </c>
      <c r="W204" s="709" t="s">
        <v>45</v>
      </c>
      <c r="X204" s="709" t="s">
        <v>45</v>
      </c>
      <c r="Y204" s="709" t="s">
        <v>45</v>
      </c>
      <c r="Z204" s="709" t="s">
        <v>45</v>
      </c>
      <c r="AA204" s="709" t="s">
        <v>45</v>
      </c>
      <c r="AB204" s="709" t="s">
        <v>45</v>
      </c>
      <c r="AC204" s="709" t="s">
        <v>45</v>
      </c>
      <c r="AD204" s="709" t="s">
        <v>45</v>
      </c>
      <c r="AE204" s="709" t="s">
        <v>45</v>
      </c>
      <c r="AF204" s="709" t="s">
        <v>45</v>
      </c>
      <c r="AG204" s="709" t="s">
        <v>45</v>
      </c>
      <c r="AH204" s="709" t="s">
        <v>45</v>
      </c>
      <c r="AI204" s="709" t="s">
        <v>45</v>
      </c>
      <c r="AJ204" s="709" t="s">
        <v>45</v>
      </c>
      <c r="AK204" s="709" t="s">
        <v>45</v>
      </c>
    </row>
    <row r="205" spans="1:37" x14ac:dyDescent="0.2">
      <c r="A205" s="86" t="s">
        <v>505</v>
      </c>
      <c r="B205" s="709" t="s">
        <v>45</v>
      </c>
      <c r="C205" s="709" t="s">
        <v>45</v>
      </c>
      <c r="D205" s="709" t="s">
        <v>45</v>
      </c>
      <c r="E205" s="709" t="s">
        <v>45</v>
      </c>
      <c r="F205" s="709" t="s">
        <v>45</v>
      </c>
      <c r="G205" s="709" t="s">
        <v>45</v>
      </c>
      <c r="H205" s="709" t="s">
        <v>45</v>
      </c>
      <c r="I205" s="709" t="s">
        <v>45</v>
      </c>
      <c r="J205" s="709" t="s">
        <v>45</v>
      </c>
      <c r="K205" s="709" t="s">
        <v>45</v>
      </c>
      <c r="L205" s="709" t="s">
        <v>45</v>
      </c>
      <c r="M205" s="709" t="s">
        <v>45</v>
      </c>
      <c r="N205" s="709" t="s">
        <v>45</v>
      </c>
      <c r="O205" s="709" t="s">
        <v>45</v>
      </c>
      <c r="P205" s="709" t="s">
        <v>45</v>
      </c>
      <c r="Q205" s="709" t="s">
        <v>45</v>
      </c>
      <c r="R205" s="709" t="s">
        <v>45</v>
      </c>
      <c r="S205" s="709" t="s">
        <v>45</v>
      </c>
      <c r="T205" s="709" t="s">
        <v>45</v>
      </c>
      <c r="U205" s="721" t="s">
        <v>505</v>
      </c>
      <c r="V205" s="709" t="s">
        <v>45</v>
      </c>
      <c r="W205" s="709" t="s">
        <v>45</v>
      </c>
      <c r="X205" s="709" t="s">
        <v>45</v>
      </c>
      <c r="Y205" s="709" t="s">
        <v>45</v>
      </c>
      <c r="Z205" s="709" t="s">
        <v>45</v>
      </c>
      <c r="AA205" s="709" t="s">
        <v>45</v>
      </c>
      <c r="AB205" s="709" t="s">
        <v>45</v>
      </c>
      <c r="AC205" s="709" t="s">
        <v>45</v>
      </c>
      <c r="AD205" s="709" t="s">
        <v>45</v>
      </c>
      <c r="AE205" s="709" t="s">
        <v>45</v>
      </c>
      <c r="AF205" s="709" t="s">
        <v>45</v>
      </c>
      <c r="AG205" s="709" t="s">
        <v>45</v>
      </c>
      <c r="AH205" s="709" t="s">
        <v>45</v>
      </c>
      <c r="AI205" s="709" t="s">
        <v>45</v>
      </c>
      <c r="AJ205" s="709" t="s">
        <v>45</v>
      </c>
      <c r="AK205" s="709" t="s">
        <v>45</v>
      </c>
    </row>
    <row r="206" spans="1:37" x14ac:dyDescent="0.2">
      <c r="B206" s="709" t="s">
        <v>45</v>
      </c>
      <c r="C206" s="709" t="s">
        <v>45</v>
      </c>
      <c r="D206" s="709" t="s">
        <v>45</v>
      </c>
      <c r="E206" s="709" t="s">
        <v>45</v>
      </c>
      <c r="F206" s="709" t="s">
        <v>45</v>
      </c>
      <c r="G206" s="709" t="s">
        <v>45</v>
      </c>
      <c r="H206" s="709" t="s">
        <v>45</v>
      </c>
      <c r="I206" s="709" t="s">
        <v>45</v>
      </c>
      <c r="J206" s="709" t="s">
        <v>45</v>
      </c>
      <c r="K206" s="709" t="s">
        <v>45</v>
      </c>
      <c r="L206" s="709" t="s">
        <v>45</v>
      </c>
      <c r="M206" s="709" t="s">
        <v>45</v>
      </c>
      <c r="N206" s="709" t="s">
        <v>45</v>
      </c>
      <c r="O206" s="709" t="s">
        <v>45</v>
      </c>
      <c r="P206" s="709" t="s">
        <v>45</v>
      </c>
      <c r="Q206" s="709" t="s">
        <v>45</v>
      </c>
      <c r="R206" s="709" t="s">
        <v>45</v>
      </c>
      <c r="S206" s="709" t="s">
        <v>45</v>
      </c>
      <c r="T206" s="709" t="s">
        <v>45</v>
      </c>
      <c r="U206" s="709" t="s">
        <v>45</v>
      </c>
      <c r="V206" s="709" t="s">
        <v>45</v>
      </c>
      <c r="W206" s="709" t="s">
        <v>45</v>
      </c>
      <c r="X206" s="709" t="s">
        <v>45</v>
      </c>
      <c r="Y206" s="709" t="s">
        <v>45</v>
      </c>
      <c r="Z206" s="709" t="s">
        <v>45</v>
      </c>
      <c r="AA206" s="709" t="s">
        <v>45</v>
      </c>
      <c r="AB206" s="709" t="s">
        <v>45</v>
      </c>
      <c r="AC206" s="709" t="s">
        <v>45</v>
      </c>
      <c r="AD206" s="709" t="s">
        <v>45</v>
      </c>
      <c r="AE206" s="709" t="s">
        <v>45</v>
      </c>
      <c r="AF206" s="709" t="s">
        <v>45</v>
      </c>
      <c r="AG206" s="709" t="s">
        <v>45</v>
      </c>
      <c r="AH206" s="709" t="s">
        <v>45</v>
      </c>
      <c r="AI206" s="709" t="s">
        <v>45</v>
      </c>
      <c r="AJ206" s="709" t="s">
        <v>45</v>
      </c>
      <c r="AK206" s="709" t="s">
        <v>45</v>
      </c>
    </row>
    <row r="207" spans="1:37" x14ac:dyDescent="0.2">
      <c r="A207" s="76" t="s">
        <v>429</v>
      </c>
      <c r="B207" s="715">
        <v>1424967</v>
      </c>
      <c r="C207" s="715">
        <v>922773</v>
      </c>
      <c r="D207" s="715">
        <v>20398507</v>
      </c>
      <c r="E207" s="715">
        <v>3128322</v>
      </c>
      <c r="F207" s="715">
        <v>1494473</v>
      </c>
      <c r="G207" s="715">
        <v>9040756</v>
      </c>
      <c r="H207" s="715">
        <v>1201685</v>
      </c>
      <c r="I207" s="715">
        <v>993058</v>
      </c>
      <c r="J207" s="715" t="s">
        <v>45</v>
      </c>
      <c r="K207" s="715">
        <v>38604541</v>
      </c>
      <c r="L207" s="715" t="s">
        <v>45</v>
      </c>
      <c r="M207" s="715" t="s">
        <v>45</v>
      </c>
      <c r="N207" s="715" t="s">
        <v>45</v>
      </c>
      <c r="O207" s="715" t="s">
        <v>45</v>
      </c>
      <c r="P207" s="715">
        <v>339122</v>
      </c>
      <c r="Q207" s="715" t="s">
        <v>45</v>
      </c>
      <c r="R207" s="715">
        <v>339122</v>
      </c>
      <c r="S207" s="715" t="s">
        <v>45</v>
      </c>
      <c r="T207" s="715">
        <v>339122</v>
      </c>
      <c r="U207" s="709" t="s">
        <v>429</v>
      </c>
      <c r="V207" s="715">
        <v>4421192</v>
      </c>
      <c r="W207" s="715">
        <v>101914</v>
      </c>
      <c r="X207" s="715">
        <v>271060</v>
      </c>
      <c r="Y207" s="715" t="s">
        <v>45</v>
      </c>
      <c r="Z207" s="715">
        <v>4794165</v>
      </c>
      <c r="AA207" s="715" t="s">
        <v>45</v>
      </c>
      <c r="AB207" s="715" t="s">
        <v>45</v>
      </c>
      <c r="AC207" s="715" t="s">
        <v>45</v>
      </c>
      <c r="AD207" s="715" t="s">
        <v>45</v>
      </c>
      <c r="AE207" s="715" t="s">
        <v>45</v>
      </c>
      <c r="AF207" s="715" t="s">
        <v>45</v>
      </c>
      <c r="AG207" s="715" t="s">
        <v>45</v>
      </c>
      <c r="AH207" s="715" t="s">
        <v>45</v>
      </c>
      <c r="AI207" s="715" t="s">
        <v>45</v>
      </c>
      <c r="AJ207" s="715" t="s">
        <v>45</v>
      </c>
      <c r="AK207" s="711">
        <v>43737829</v>
      </c>
    </row>
    <row r="208" spans="1:37" x14ac:dyDescent="0.2">
      <c r="B208" s="709" t="s">
        <v>45</v>
      </c>
      <c r="C208" s="709" t="s">
        <v>45</v>
      </c>
      <c r="D208" s="709" t="s">
        <v>45</v>
      </c>
      <c r="E208" s="709" t="s">
        <v>45</v>
      </c>
      <c r="F208" s="709" t="s">
        <v>45</v>
      </c>
      <c r="G208" s="709" t="s">
        <v>45</v>
      </c>
      <c r="H208" s="709" t="s">
        <v>45</v>
      </c>
      <c r="I208" s="709" t="s">
        <v>45</v>
      </c>
      <c r="J208" s="709" t="s">
        <v>45</v>
      </c>
      <c r="K208" s="709" t="s">
        <v>45</v>
      </c>
      <c r="L208" s="709" t="s">
        <v>45</v>
      </c>
      <c r="M208" s="709" t="s">
        <v>45</v>
      </c>
      <c r="N208" s="709" t="s">
        <v>45</v>
      </c>
      <c r="O208" s="709" t="s">
        <v>45</v>
      </c>
      <c r="P208" s="709" t="s">
        <v>45</v>
      </c>
      <c r="Q208" s="709" t="s">
        <v>45</v>
      </c>
      <c r="R208" s="709" t="s">
        <v>45</v>
      </c>
      <c r="S208" s="709" t="s">
        <v>45</v>
      </c>
      <c r="T208" s="709" t="s">
        <v>45</v>
      </c>
      <c r="U208" s="709" t="s">
        <v>45</v>
      </c>
      <c r="V208" s="709" t="s">
        <v>45</v>
      </c>
      <c r="W208" s="709" t="s">
        <v>45</v>
      </c>
      <c r="X208" s="709" t="s">
        <v>45</v>
      </c>
      <c r="Y208" s="709" t="s">
        <v>45</v>
      </c>
      <c r="Z208" s="711" t="s">
        <v>45</v>
      </c>
      <c r="AA208" s="709" t="s">
        <v>45</v>
      </c>
      <c r="AB208" s="709" t="s">
        <v>45</v>
      </c>
      <c r="AC208" s="709" t="s">
        <v>45</v>
      </c>
      <c r="AD208" s="709" t="s">
        <v>45</v>
      </c>
      <c r="AE208" s="709" t="s">
        <v>45</v>
      </c>
      <c r="AF208" s="709" t="s">
        <v>45</v>
      </c>
      <c r="AG208" s="709" t="s">
        <v>45</v>
      </c>
      <c r="AH208" s="709" t="s">
        <v>45</v>
      </c>
      <c r="AI208" s="714" t="s">
        <v>45</v>
      </c>
      <c r="AJ208" s="709" t="s">
        <v>45</v>
      </c>
      <c r="AK208" s="711" t="s">
        <v>45</v>
      </c>
    </row>
    <row r="209" spans="1:37" x14ac:dyDescent="0.2">
      <c r="A209" s="76" t="s">
        <v>396</v>
      </c>
      <c r="B209" s="715" t="s">
        <v>45</v>
      </c>
      <c r="C209" s="715">
        <v>232699</v>
      </c>
      <c r="D209" s="715">
        <v>6390443</v>
      </c>
      <c r="E209" s="715">
        <v>1303469</v>
      </c>
      <c r="F209" s="715">
        <v>904484</v>
      </c>
      <c r="G209" s="715">
        <v>3262227</v>
      </c>
      <c r="H209" s="715">
        <v>169103</v>
      </c>
      <c r="I209" s="715" t="s">
        <v>45</v>
      </c>
      <c r="J209" s="715" t="s">
        <v>45</v>
      </c>
      <c r="K209" s="715">
        <v>12262426</v>
      </c>
      <c r="L209" s="715" t="s">
        <v>45</v>
      </c>
      <c r="M209" s="715" t="s">
        <v>45</v>
      </c>
      <c r="N209" s="715" t="s">
        <v>45</v>
      </c>
      <c r="O209" s="715" t="s">
        <v>45</v>
      </c>
      <c r="P209" s="715">
        <v>197215</v>
      </c>
      <c r="Q209" s="715" t="s">
        <v>45</v>
      </c>
      <c r="R209" s="715">
        <v>197215</v>
      </c>
      <c r="S209" s="715" t="s">
        <v>45</v>
      </c>
      <c r="T209" s="715">
        <v>197215</v>
      </c>
      <c r="U209" s="709" t="s">
        <v>396</v>
      </c>
      <c r="V209" s="715">
        <v>2404532</v>
      </c>
      <c r="W209" s="715">
        <v>37779</v>
      </c>
      <c r="X209" s="715">
        <v>88612</v>
      </c>
      <c r="Y209" s="715" t="s">
        <v>45</v>
      </c>
      <c r="Z209" s="715">
        <v>2530923</v>
      </c>
      <c r="AA209" s="715" t="s">
        <v>45</v>
      </c>
      <c r="AB209" s="715" t="s">
        <v>45</v>
      </c>
      <c r="AC209" s="715" t="s">
        <v>45</v>
      </c>
      <c r="AD209" s="715" t="s">
        <v>45</v>
      </c>
      <c r="AE209" s="715" t="s">
        <v>45</v>
      </c>
      <c r="AF209" s="715" t="s">
        <v>45</v>
      </c>
      <c r="AG209" s="715" t="s">
        <v>45</v>
      </c>
      <c r="AH209" s="715" t="s">
        <v>45</v>
      </c>
      <c r="AI209" s="715" t="s">
        <v>45</v>
      </c>
      <c r="AJ209" s="715" t="s">
        <v>45</v>
      </c>
      <c r="AK209" s="711">
        <v>14990564</v>
      </c>
    </row>
    <row r="210" spans="1:37" x14ac:dyDescent="0.2">
      <c r="B210" s="713" t="s">
        <v>45</v>
      </c>
      <c r="C210" s="713" t="s">
        <v>45</v>
      </c>
      <c r="D210" s="713" t="s">
        <v>45</v>
      </c>
      <c r="E210" s="713" t="s">
        <v>45</v>
      </c>
      <c r="F210" s="713" t="s">
        <v>45</v>
      </c>
      <c r="G210" s="713" t="s">
        <v>45</v>
      </c>
      <c r="H210" s="713" t="s">
        <v>45</v>
      </c>
      <c r="I210" s="713" t="s">
        <v>45</v>
      </c>
      <c r="J210" s="713" t="s">
        <v>45</v>
      </c>
      <c r="K210" s="713" t="s">
        <v>45</v>
      </c>
      <c r="L210" s="713" t="s">
        <v>45</v>
      </c>
      <c r="M210" s="713" t="s">
        <v>45</v>
      </c>
      <c r="N210" s="713" t="s">
        <v>45</v>
      </c>
      <c r="O210" s="713" t="s">
        <v>45</v>
      </c>
      <c r="P210" s="713" t="s">
        <v>45</v>
      </c>
      <c r="Q210" s="713" t="s">
        <v>45</v>
      </c>
      <c r="R210" s="713" t="s">
        <v>45</v>
      </c>
      <c r="S210" s="713" t="s">
        <v>45</v>
      </c>
      <c r="T210" s="713" t="s">
        <v>45</v>
      </c>
      <c r="U210" s="709" t="s">
        <v>45</v>
      </c>
      <c r="V210" s="713" t="s">
        <v>45</v>
      </c>
      <c r="W210" s="713" t="s">
        <v>45</v>
      </c>
      <c r="X210" s="713" t="s">
        <v>45</v>
      </c>
      <c r="Y210" s="713" t="s">
        <v>45</v>
      </c>
      <c r="Z210" s="722" t="s">
        <v>45</v>
      </c>
      <c r="AA210" s="713" t="s">
        <v>45</v>
      </c>
      <c r="AB210" s="713" t="s">
        <v>45</v>
      </c>
      <c r="AC210" s="713" t="s">
        <v>45</v>
      </c>
      <c r="AD210" s="713" t="s">
        <v>45</v>
      </c>
      <c r="AE210" s="713" t="s">
        <v>45</v>
      </c>
      <c r="AF210" s="713" t="s">
        <v>45</v>
      </c>
      <c r="AG210" s="713" t="s">
        <v>45</v>
      </c>
      <c r="AH210" s="713" t="s">
        <v>45</v>
      </c>
      <c r="AI210" s="722" t="s">
        <v>45</v>
      </c>
      <c r="AJ210" s="713" t="s">
        <v>45</v>
      </c>
      <c r="AK210" s="724" t="s">
        <v>45</v>
      </c>
    </row>
    <row r="211" spans="1:37" ht="13.5" thickBot="1" x14ac:dyDescent="0.25">
      <c r="A211" s="76" t="s">
        <v>431</v>
      </c>
      <c r="B211" s="716">
        <v>1424967</v>
      </c>
      <c r="C211" s="716">
        <v>690074</v>
      </c>
      <c r="D211" s="716">
        <v>14008064</v>
      </c>
      <c r="E211" s="716">
        <v>1824853</v>
      </c>
      <c r="F211" s="716">
        <v>589989</v>
      </c>
      <c r="G211" s="716">
        <v>5778529</v>
      </c>
      <c r="H211" s="716">
        <v>1032582</v>
      </c>
      <c r="I211" s="716">
        <v>993058</v>
      </c>
      <c r="J211" s="717" t="s">
        <v>45</v>
      </c>
      <c r="K211" s="716">
        <v>26342116</v>
      </c>
      <c r="L211" s="716" t="s">
        <v>45</v>
      </c>
      <c r="M211" s="716" t="s">
        <v>45</v>
      </c>
      <c r="N211" s="716" t="s">
        <v>45</v>
      </c>
      <c r="O211" s="716" t="s">
        <v>45</v>
      </c>
      <c r="P211" s="716">
        <v>141907</v>
      </c>
      <c r="Q211" s="716" t="s">
        <v>45</v>
      </c>
      <c r="R211" s="716">
        <v>141907</v>
      </c>
      <c r="S211" s="717" t="s">
        <v>45</v>
      </c>
      <c r="T211" s="716">
        <v>141907</v>
      </c>
      <c r="U211" s="709" t="s">
        <v>431</v>
      </c>
      <c r="V211" s="716">
        <v>2016660</v>
      </c>
      <c r="W211" s="716">
        <v>64135</v>
      </c>
      <c r="X211" s="716">
        <v>182447</v>
      </c>
      <c r="Y211" s="717" t="s">
        <v>45</v>
      </c>
      <c r="Z211" s="725">
        <v>2263242</v>
      </c>
      <c r="AA211" s="717" t="s">
        <v>45</v>
      </c>
      <c r="AB211" s="716" t="s">
        <v>45</v>
      </c>
      <c r="AC211" s="716" t="s">
        <v>45</v>
      </c>
      <c r="AD211" s="716" t="s">
        <v>45</v>
      </c>
      <c r="AE211" s="716" t="s">
        <v>45</v>
      </c>
      <c r="AF211" s="716" t="s">
        <v>45</v>
      </c>
      <c r="AG211" s="716" t="s">
        <v>45</v>
      </c>
      <c r="AH211" s="717" t="s">
        <v>45</v>
      </c>
      <c r="AI211" s="725" t="s">
        <v>45</v>
      </c>
      <c r="AJ211" s="717" t="s">
        <v>45</v>
      </c>
      <c r="AK211" s="725">
        <v>28747265</v>
      </c>
    </row>
    <row r="212" spans="1:37" ht="13.5" thickTop="1" x14ac:dyDescent="0.2">
      <c r="B212" s="709" t="s">
        <v>45</v>
      </c>
      <c r="C212" s="709" t="s">
        <v>45</v>
      </c>
      <c r="D212" s="709" t="s">
        <v>45</v>
      </c>
      <c r="E212" s="709" t="s">
        <v>45</v>
      </c>
      <c r="F212" s="709" t="s">
        <v>45</v>
      </c>
      <c r="G212" s="709" t="s">
        <v>45</v>
      </c>
      <c r="H212" s="709" t="s">
        <v>45</v>
      </c>
      <c r="I212" s="709" t="s">
        <v>45</v>
      </c>
      <c r="J212" s="709" t="s">
        <v>45</v>
      </c>
      <c r="K212" s="709" t="s">
        <v>45</v>
      </c>
      <c r="L212" s="709" t="s">
        <v>45</v>
      </c>
      <c r="M212" s="709" t="s">
        <v>45</v>
      </c>
      <c r="N212" s="709" t="s">
        <v>45</v>
      </c>
      <c r="O212" s="709" t="s">
        <v>45</v>
      </c>
      <c r="P212" s="709" t="s">
        <v>45</v>
      </c>
      <c r="Q212" s="709" t="s">
        <v>45</v>
      </c>
      <c r="R212" s="709" t="s">
        <v>45</v>
      </c>
      <c r="S212" s="709" t="s">
        <v>45</v>
      </c>
      <c r="T212" s="709" t="s">
        <v>45</v>
      </c>
      <c r="U212" s="709" t="s">
        <v>45</v>
      </c>
      <c r="V212" s="709" t="s">
        <v>45</v>
      </c>
      <c r="W212" s="709" t="s">
        <v>45</v>
      </c>
      <c r="X212" s="709" t="s">
        <v>45</v>
      </c>
      <c r="Y212" s="709" t="s">
        <v>45</v>
      </c>
      <c r="Z212" s="709" t="s">
        <v>45</v>
      </c>
      <c r="AA212" s="709" t="s">
        <v>45</v>
      </c>
      <c r="AB212" s="709" t="s">
        <v>45</v>
      </c>
      <c r="AC212" s="709" t="s">
        <v>45</v>
      </c>
      <c r="AD212" s="709" t="s">
        <v>45</v>
      </c>
      <c r="AE212" s="709" t="s">
        <v>45</v>
      </c>
      <c r="AF212" s="709" t="s">
        <v>45</v>
      </c>
      <c r="AG212" s="709" t="s">
        <v>45</v>
      </c>
      <c r="AH212" s="709" t="s">
        <v>45</v>
      </c>
      <c r="AI212" s="709" t="s">
        <v>45</v>
      </c>
      <c r="AJ212" s="709" t="s">
        <v>45</v>
      </c>
      <c r="AK212" s="709" t="s">
        <v>45</v>
      </c>
    </row>
    <row r="213" spans="1:37" x14ac:dyDescent="0.2">
      <c r="B213" s="709" t="s">
        <v>45</v>
      </c>
      <c r="C213" s="709" t="s">
        <v>45</v>
      </c>
      <c r="D213" s="709" t="s">
        <v>45</v>
      </c>
      <c r="E213" s="709" t="s">
        <v>45</v>
      </c>
      <c r="F213" s="709" t="s">
        <v>45</v>
      </c>
      <c r="G213" s="709" t="s">
        <v>45</v>
      </c>
      <c r="H213" s="709" t="s">
        <v>45</v>
      </c>
      <c r="I213" s="709" t="s">
        <v>45</v>
      </c>
      <c r="J213" s="709" t="s">
        <v>45</v>
      </c>
      <c r="K213" s="709" t="s">
        <v>45</v>
      </c>
      <c r="L213" s="709" t="s">
        <v>45</v>
      </c>
      <c r="M213" s="709" t="s">
        <v>45</v>
      </c>
      <c r="N213" s="709" t="s">
        <v>45</v>
      </c>
      <c r="O213" s="709" t="s">
        <v>45</v>
      </c>
      <c r="P213" s="709" t="s">
        <v>45</v>
      </c>
      <c r="Q213" s="709" t="s">
        <v>45</v>
      </c>
      <c r="R213" s="709" t="s">
        <v>45</v>
      </c>
      <c r="S213" s="709" t="s">
        <v>45</v>
      </c>
      <c r="T213" s="709" t="s">
        <v>45</v>
      </c>
      <c r="U213" s="709" t="s">
        <v>45</v>
      </c>
      <c r="V213" s="709" t="s">
        <v>45</v>
      </c>
      <c r="W213" s="709" t="s">
        <v>45</v>
      </c>
      <c r="X213" s="709" t="s">
        <v>45</v>
      </c>
      <c r="Y213" s="709" t="s">
        <v>45</v>
      </c>
      <c r="Z213" s="709" t="s">
        <v>45</v>
      </c>
      <c r="AA213" s="709" t="s">
        <v>45</v>
      </c>
      <c r="AB213" s="709" t="s">
        <v>45</v>
      </c>
      <c r="AC213" s="709" t="s">
        <v>45</v>
      </c>
      <c r="AD213" s="709" t="s">
        <v>45</v>
      </c>
      <c r="AE213" s="709" t="s">
        <v>45</v>
      </c>
      <c r="AF213" s="709" t="s">
        <v>45</v>
      </c>
      <c r="AG213" s="709" t="s">
        <v>45</v>
      </c>
      <c r="AH213" s="709" t="s">
        <v>45</v>
      </c>
      <c r="AI213" s="709" t="s">
        <v>45</v>
      </c>
      <c r="AJ213" s="709" t="s">
        <v>45</v>
      </c>
      <c r="AK213" s="709" t="s">
        <v>45</v>
      </c>
    </row>
    <row r="214" spans="1:37" x14ac:dyDescent="0.2">
      <c r="A214" s="273" t="s">
        <v>658</v>
      </c>
      <c r="B214" s="709" t="s">
        <v>45</v>
      </c>
      <c r="C214" s="709" t="s">
        <v>45</v>
      </c>
      <c r="D214" s="709" t="s">
        <v>45</v>
      </c>
      <c r="E214" s="709" t="s">
        <v>45</v>
      </c>
      <c r="F214" s="709" t="s">
        <v>45</v>
      </c>
      <c r="G214" s="709" t="s">
        <v>45</v>
      </c>
      <c r="H214" s="709" t="s">
        <v>45</v>
      </c>
      <c r="I214" s="709" t="s">
        <v>45</v>
      </c>
      <c r="J214" s="709" t="s">
        <v>45</v>
      </c>
      <c r="K214" s="709" t="s">
        <v>45</v>
      </c>
      <c r="L214" s="709" t="s">
        <v>45</v>
      </c>
      <c r="M214" s="709" t="s">
        <v>45</v>
      </c>
      <c r="N214" s="709" t="s">
        <v>45</v>
      </c>
      <c r="O214" s="709" t="s">
        <v>45</v>
      </c>
      <c r="P214" s="709" t="s">
        <v>45</v>
      </c>
      <c r="Q214" s="709" t="s">
        <v>45</v>
      </c>
      <c r="R214" s="709" t="s">
        <v>45</v>
      </c>
      <c r="S214" s="709" t="s">
        <v>45</v>
      </c>
      <c r="T214" s="709" t="s">
        <v>45</v>
      </c>
      <c r="U214" s="726" t="s">
        <v>658</v>
      </c>
      <c r="V214" s="709" t="s">
        <v>45</v>
      </c>
      <c r="W214" s="709" t="s">
        <v>45</v>
      </c>
      <c r="X214" s="709" t="s">
        <v>45</v>
      </c>
      <c r="Y214" s="709" t="s">
        <v>45</v>
      </c>
      <c r="Z214" s="709" t="s">
        <v>45</v>
      </c>
      <c r="AA214" s="709" t="s">
        <v>45</v>
      </c>
      <c r="AB214" s="709" t="s">
        <v>45</v>
      </c>
      <c r="AC214" s="709" t="s">
        <v>45</v>
      </c>
      <c r="AD214" s="709" t="s">
        <v>45</v>
      </c>
      <c r="AE214" s="709" t="s">
        <v>45</v>
      </c>
      <c r="AF214" s="709" t="s">
        <v>45</v>
      </c>
      <c r="AG214" s="709" t="s">
        <v>45</v>
      </c>
      <c r="AH214" s="709" t="s">
        <v>45</v>
      </c>
      <c r="AI214" s="709" t="s">
        <v>45</v>
      </c>
      <c r="AJ214" s="709" t="s">
        <v>45</v>
      </c>
      <c r="AK214" s="709" t="s">
        <v>45</v>
      </c>
    </row>
    <row r="215" spans="1:37" x14ac:dyDescent="0.2">
      <c r="B215" s="709">
        <v>1424967</v>
      </c>
      <c r="C215" s="709">
        <v>922773</v>
      </c>
      <c r="D215" s="709">
        <v>20398507</v>
      </c>
      <c r="E215" s="709">
        <v>3128322</v>
      </c>
      <c r="F215" s="709">
        <v>1494473</v>
      </c>
      <c r="G215" s="709">
        <v>9040756</v>
      </c>
      <c r="H215" s="709">
        <v>1201685</v>
      </c>
      <c r="I215" s="709">
        <v>993058</v>
      </c>
      <c r="J215" s="709" t="s">
        <v>45</v>
      </c>
      <c r="K215" s="709">
        <v>38604541</v>
      </c>
      <c r="L215" s="709" t="s">
        <v>45</v>
      </c>
      <c r="M215" s="709" t="s">
        <v>45</v>
      </c>
      <c r="N215" s="709" t="s">
        <v>45</v>
      </c>
      <c r="O215" s="709" t="s">
        <v>45</v>
      </c>
      <c r="P215" s="709">
        <v>339122</v>
      </c>
      <c r="Q215" s="709" t="s">
        <v>45</v>
      </c>
      <c r="R215" s="709">
        <v>339122</v>
      </c>
      <c r="S215" s="709" t="s">
        <v>45</v>
      </c>
      <c r="T215" s="709">
        <v>339122</v>
      </c>
      <c r="U215" s="709" t="s">
        <v>45</v>
      </c>
      <c r="V215" s="709">
        <v>4421192</v>
      </c>
      <c r="W215" s="709">
        <v>101914</v>
      </c>
      <c r="X215" s="709">
        <v>271060</v>
      </c>
      <c r="Y215" s="709" t="s">
        <v>45</v>
      </c>
      <c r="Z215" s="709">
        <v>4794165</v>
      </c>
      <c r="AA215" s="709" t="s">
        <v>45</v>
      </c>
      <c r="AB215" s="709" t="s">
        <v>45</v>
      </c>
      <c r="AC215" s="709" t="s">
        <v>45</v>
      </c>
      <c r="AD215" s="709" t="s">
        <v>45</v>
      </c>
      <c r="AE215" s="709" t="s">
        <v>45</v>
      </c>
      <c r="AF215" s="709" t="s">
        <v>45</v>
      </c>
      <c r="AG215" s="709" t="s">
        <v>45</v>
      </c>
      <c r="AH215" s="709" t="s">
        <v>45</v>
      </c>
      <c r="AI215" s="709" t="s">
        <v>45</v>
      </c>
      <c r="AJ215" s="709" t="s">
        <v>45</v>
      </c>
      <c r="AK215" s="709">
        <v>43737829</v>
      </c>
    </row>
    <row r="216" spans="1:37" x14ac:dyDescent="0.2">
      <c r="B216" s="709" t="s">
        <v>45</v>
      </c>
      <c r="C216" s="709">
        <v>232699</v>
      </c>
      <c r="D216" s="709">
        <v>6390443</v>
      </c>
      <c r="E216" s="709">
        <v>1303469</v>
      </c>
      <c r="F216" s="709">
        <v>904484</v>
      </c>
      <c r="G216" s="709">
        <v>3262227</v>
      </c>
      <c r="H216" s="709">
        <v>169103</v>
      </c>
      <c r="I216" s="709" t="s">
        <v>45</v>
      </c>
      <c r="J216" s="709" t="s">
        <v>45</v>
      </c>
      <c r="K216" s="709">
        <v>12262426</v>
      </c>
      <c r="L216" s="709" t="s">
        <v>45</v>
      </c>
      <c r="M216" s="709" t="s">
        <v>45</v>
      </c>
      <c r="N216" s="709" t="s">
        <v>45</v>
      </c>
      <c r="O216" s="709" t="s">
        <v>45</v>
      </c>
      <c r="P216" s="709">
        <v>197215</v>
      </c>
      <c r="Q216" s="709" t="s">
        <v>45</v>
      </c>
      <c r="R216" s="709">
        <v>197215</v>
      </c>
      <c r="S216" s="709" t="s">
        <v>45</v>
      </c>
      <c r="T216" s="709">
        <v>197215</v>
      </c>
      <c r="U216" s="709" t="s">
        <v>45</v>
      </c>
      <c r="V216" s="709">
        <v>2404532</v>
      </c>
      <c r="W216" s="709">
        <v>37779</v>
      </c>
      <c r="X216" s="709">
        <v>88612</v>
      </c>
      <c r="Y216" s="709" t="s">
        <v>45</v>
      </c>
      <c r="Z216" s="709">
        <v>2530923</v>
      </c>
      <c r="AA216" s="709" t="s">
        <v>45</v>
      </c>
      <c r="AB216" s="709" t="s">
        <v>45</v>
      </c>
      <c r="AC216" s="709" t="s">
        <v>45</v>
      </c>
      <c r="AD216" s="709" t="s">
        <v>45</v>
      </c>
      <c r="AE216" s="709" t="s">
        <v>45</v>
      </c>
      <c r="AF216" s="709" t="s">
        <v>45</v>
      </c>
      <c r="AG216" s="709" t="s">
        <v>45</v>
      </c>
      <c r="AH216" s="709" t="s">
        <v>45</v>
      </c>
      <c r="AI216" s="709" t="s">
        <v>45</v>
      </c>
      <c r="AJ216" s="709" t="s">
        <v>45</v>
      </c>
      <c r="AK216" s="709">
        <v>14990564</v>
      </c>
    </row>
    <row r="217" spans="1:37" ht="13.5" thickBot="1" x14ac:dyDescent="0.25">
      <c r="B217" s="717">
        <v>1424967</v>
      </c>
      <c r="C217" s="717">
        <v>690074</v>
      </c>
      <c r="D217" s="717">
        <v>14008064</v>
      </c>
      <c r="E217" s="717">
        <v>1824853</v>
      </c>
      <c r="F217" s="717">
        <v>589989</v>
      </c>
      <c r="G217" s="717">
        <v>5778529</v>
      </c>
      <c r="H217" s="717">
        <v>1032582</v>
      </c>
      <c r="I217" s="717">
        <v>993058</v>
      </c>
      <c r="J217" s="717" t="s">
        <v>45</v>
      </c>
      <c r="K217" s="717">
        <v>26342116</v>
      </c>
      <c r="L217" s="717" t="s">
        <v>45</v>
      </c>
      <c r="M217" s="717" t="s">
        <v>45</v>
      </c>
      <c r="N217" s="717" t="s">
        <v>45</v>
      </c>
      <c r="O217" s="717" t="s">
        <v>45</v>
      </c>
      <c r="P217" s="717">
        <v>141907</v>
      </c>
      <c r="Q217" s="717" t="s">
        <v>45</v>
      </c>
      <c r="R217" s="717">
        <v>141907</v>
      </c>
      <c r="S217" s="717" t="s">
        <v>45</v>
      </c>
      <c r="T217" s="717">
        <v>141907</v>
      </c>
      <c r="U217" s="709" t="s">
        <v>45</v>
      </c>
      <c r="V217" s="717">
        <v>2016660</v>
      </c>
      <c r="W217" s="717">
        <v>64135</v>
      </c>
      <c r="X217" s="717">
        <v>182447</v>
      </c>
      <c r="Y217" s="717" t="s">
        <v>45</v>
      </c>
      <c r="Z217" s="717">
        <v>2263242</v>
      </c>
      <c r="AA217" s="717" t="s">
        <v>45</v>
      </c>
      <c r="AB217" s="717" t="s">
        <v>45</v>
      </c>
      <c r="AC217" s="717" t="s">
        <v>45</v>
      </c>
      <c r="AD217" s="717" t="s">
        <v>45</v>
      </c>
      <c r="AE217" s="717" t="s">
        <v>45</v>
      </c>
      <c r="AF217" s="717" t="s">
        <v>45</v>
      </c>
      <c r="AG217" s="717" t="s">
        <v>45</v>
      </c>
      <c r="AH217" s="717" t="s">
        <v>45</v>
      </c>
      <c r="AI217" s="717" t="s">
        <v>45</v>
      </c>
      <c r="AJ217" s="717" t="s">
        <v>45</v>
      </c>
      <c r="AK217" s="717">
        <v>28747265</v>
      </c>
    </row>
    <row r="218" spans="1:37" ht="13.5" thickTop="1" x14ac:dyDescent="0.2">
      <c r="B218" s="709" t="s">
        <v>45</v>
      </c>
      <c r="C218" s="709" t="s">
        <v>45</v>
      </c>
      <c r="D218" s="709" t="s">
        <v>45</v>
      </c>
      <c r="E218" s="709" t="s">
        <v>45</v>
      </c>
      <c r="F218" s="709" t="s">
        <v>45</v>
      </c>
      <c r="G218" s="709" t="s">
        <v>45</v>
      </c>
      <c r="H218" s="709" t="s">
        <v>45</v>
      </c>
      <c r="I218" s="709" t="s">
        <v>45</v>
      </c>
      <c r="J218" s="709" t="s">
        <v>45</v>
      </c>
      <c r="K218" s="709" t="s">
        <v>45</v>
      </c>
      <c r="L218" s="709" t="s">
        <v>45</v>
      </c>
      <c r="M218" s="709" t="s">
        <v>45</v>
      </c>
      <c r="N218" s="709" t="s">
        <v>45</v>
      </c>
      <c r="O218" s="709" t="s">
        <v>45</v>
      </c>
      <c r="P218" s="709" t="s">
        <v>45</v>
      </c>
      <c r="Q218" s="709" t="s">
        <v>45</v>
      </c>
      <c r="R218" s="709" t="s">
        <v>45</v>
      </c>
      <c r="S218" s="709" t="s">
        <v>45</v>
      </c>
      <c r="T218" s="709" t="s">
        <v>45</v>
      </c>
      <c r="U218" s="709" t="s">
        <v>45</v>
      </c>
      <c r="V218" s="709" t="s">
        <v>45</v>
      </c>
      <c r="W218" s="709" t="s">
        <v>45</v>
      </c>
      <c r="X218" s="709" t="s">
        <v>45</v>
      </c>
      <c r="Y218" s="709" t="s">
        <v>45</v>
      </c>
      <c r="Z218" s="709" t="s">
        <v>45</v>
      </c>
      <c r="AA218" s="709" t="s">
        <v>45</v>
      </c>
      <c r="AB218" s="709" t="s">
        <v>45</v>
      </c>
      <c r="AC218" s="709" t="s">
        <v>45</v>
      </c>
      <c r="AD218" s="709" t="s">
        <v>45</v>
      </c>
      <c r="AE218" s="709" t="s">
        <v>45</v>
      </c>
      <c r="AF218" s="709" t="s">
        <v>45</v>
      </c>
      <c r="AG218" s="709" t="s">
        <v>45</v>
      </c>
      <c r="AH218" s="709" t="s">
        <v>45</v>
      </c>
      <c r="AI218" s="709" t="s">
        <v>45</v>
      </c>
      <c r="AJ218" s="709" t="s">
        <v>45</v>
      </c>
      <c r="AK218" s="709" t="s">
        <v>45</v>
      </c>
    </row>
    <row r="219" spans="1:37" x14ac:dyDescent="0.2">
      <c r="B219" s="709" t="s">
        <v>45</v>
      </c>
      <c r="C219" s="709" t="s">
        <v>45</v>
      </c>
      <c r="D219" s="709" t="s">
        <v>45</v>
      </c>
      <c r="E219" s="709" t="s">
        <v>45</v>
      </c>
      <c r="F219" s="709" t="s">
        <v>45</v>
      </c>
      <c r="G219" s="709" t="s">
        <v>45</v>
      </c>
      <c r="H219" s="709" t="s">
        <v>45</v>
      </c>
      <c r="I219" s="709" t="s">
        <v>45</v>
      </c>
      <c r="J219" s="709" t="s">
        <v>45</v>
      </c>
      <c r="K219" s="709" t="s">
        <v>45</v>
      </c>
      <c r="L219" s="709" t="s">
        <v>45</v>
      </c>
      <c r="M219" s="709" t="s">
        <v>45</v>
      </c>
      <c r="N219" s="709" t="s">
        <v>45</v>
      </c>
      <c r="O219" s="709" t="s">
        <v>45</v>
      </c>
      <c r="P219" s="709" t="s">
        <v>45</v>
      </c>
      <c r="Q219" s="709" t="s">
        <v>45</v>
      </c>
      <c r="R219" s="709" t="s">
        <v>45</v>
      </c>
      <c r="S219" s="709" t="s">
        <v>45</v>
      </c>
      <c r="T219" s="709" t="s">
        <v>45</v>
      </c>
      <c r="U219" s="709" t="s">
        <v>45</v>
      </c>
      <c r="V219" s="709" t="s">
        <v>45</v>
      </c>
      <c r="W219" s="709" t="s">
        <v>45</v>
      </c>
      <c r="X219" s="709" t="s">
        <v>45</v>
      </c>
      <c r="Y219" s="709" t="s">
        <v>45</v>
      </c>
      <c r="Z219" s="709" t="s">
        <v>45</v>
      </c>
      <c r="AA219" s="709" t="s">
        <v>45</v>
      </c>
      <c r="AB219" s="709" t="s">
        <v>45</v>
      </c>
      <c r="AC219" s="709" t="s">
        <v>45</v>
      </c>
      <c r="AD219" s="709" t="s">
        <v>45</v>
      </c>
      <c r="AE219" s="709" t="s">
        <v>45</v>
      </c>
      <c r="AF219" s="709" t="s">
        <v>45</v>
      </c>
      <c r="AG219" s="709" t="s">
        <v>45</v>
      </c>
      <c r="AH219" s="709" t="s">
        <v>45</v>
      </c>
      <c r="AI219" s="709" t="s">
        <v>45</v>
      </c>
      <c r="AJ219" s="709" t="s">
        <v>45</v>
      </c>
      <c r="AK219" s="709" t="s">
        <v>45</v>
      </c>
    </row>
    <row r="220" spans="1:37" x14ac:dyDescent="0.2">
      <c r="B220" s="709" t="s">
        <v>45</v>
      </c>
      <c r="C220" s="709" t="s">
        <v>45</v>
      </c>
      <c r="D220" s="709" t="s">
        <v>45</v>
      </c>
      <c r="E220" s="709" t="s">
        <v>45</v>
      </c>
      <c r="F220" s="709" t="s">
        <v>45</v>
      </c>
      <c r="G220" s="709" t="s">
        <v>45</v>
      </c>
      <c r="H220" s="709" t="s">
        <v>45</v>
      </c>
      <c r="I220" s="709" t="s">
        <v>45</v>
      </c>
      <c r="J220" s="709" t="s">
        <v>45</v>
      </c>
      <c r="K220" s="709" t="s">
        <v>45</v>
      </c>
      <c r="L220" s="709" t="s">
        <v>45</v>
      </c>
      <c r="M220" s="709" t="s">
        <v>45</v>
      </c>
      <c r="N220" s="709" t="s">
        <v>45</v>
      </c>
      <c r="O220" s="709" t="s">
        <v>45</v>
      </c>
      <c r="P220" s="709" t="s">
        <v>45</v>
      </c>
      <c r="Q220" s="709" t="s">
        <v>45</v>
      </c>
      <c r="R220" s="709" t="s">
        <v>45</v>
      </c>
      <c r="S220" s="709" t="s">
        <v>45</v>
      </c>
      <c r="T220" s="709" t="s">
        <v>45</v>
      </c>
      <c r="U220" s="709" t="s">
        <v>45</v>
      </c>
      <c r="V220" s="709" t="s">
        <v>45</v>
      </c>
      <c r="W220" s="709" t="s">
        <v>45</v>
      </c>
      <c r="X220" s="709" t="s">
        <v>45</v>
      </c>
      <c r="Y220" s="709" t="s">
        <v>45</v>
      </c>
      <c r="Z220" s="709" t="s">
        <v>45</v>
      </c>
      <c r="AA220" s="709" t="s">
        <v>45</v>
      </c>
      <c r="AB220" s="709" t="s">
        <v>45</v>
      </c>
      <c r="AC220" s="709" t="s">
        <v>45</v>
      </c>
      <c r="AD220" s="709" t="s">
        <v>45</v>
      </c>
      <c r="AE220" s="709" t="s">
        <v>45</v>
      </c>
      <c r="AF220" s="709" t="s">
        <v>45</v>
      </c>
      <c r="AG220" s="709" t="s">
        <v>45</v>
      </c>
      <c r="AH220" s="709" t="s">
        <v>45</v>
      </c>
      <c r="AI220" s="709" t="s">
        <v>45</v>
      </c>
      <c r="AJ220" s="709" t="s">
        <v>45</v>
      </c>
      <c r="AK220" s="709" t="s">
        <v>45</v>
      </c>
    </row>
    <row r="221" spans="1:37" x14ac:dyDescent="0.2">
      <c r="B221" s="709" t="s">
        <v>45</v>
      </c>
      <c r="C221" s="709" t="s">
        <v>45</v>
      </c>
      <c r="D221" s="709" t="s">
        <v>45</v>
      </c>
      <c r="E221" s="709" t="s">
        <v>45</v>
      </c>
      <c r="F221" s="709" t="s">
        <v>45</v>
      </c>
      <c r="G221" s="709" t="s">
        <v>45</v>
      </c>
      <c r="H221" s="709" t="s">
        <v>45</v>
      </c>
      <c r="I221" s="709" t="s">
        <v>45</v>
      </c>
      <c r="J221" s="709" t="s">
        <v>45</v>
      </c>
      <c r="K221" s="709" t="s">
        <v>45</v>
      </c>
      <c r="L221" s="709" t="s">
        <v>45</v>
      </c>
      <c r="M221" s="709" t="s">
        <v>45</v>
      </c>
      <c r="N221" s="709" t="s">
        <v>45</v>
      </c>
      <c r="O221" s="709" t="s">
        <v>45</v>
      </c>
      <c r="P221" s="709" t="s">
        <v>45</v>
      </c>
      <c r="Q221" s="709" t="s">
        <v>45</v>
      </c>
      <c r="R221" s="709" t="s">
        <v>45</v>
      </c>
      <c r="S221" s="709" t="s">
        <v>45</v>
      </c>
      <c r="T221" s="709" t="s">
        <v>45</v>
      </c>
      <c r="U221" s="709" t="s">
        <v>45</v>
      </c>
      <c r="V221" s="709" t="s">
        <v>45</v>
      </c>
      <c r="W221" s="709" t="s">
        <v>45</v>
      </c>
      <c r="X221" s="709" t="s">
        <v>45</v>
      </c>
      <c r="Y221" s="709" t="s">
        <v>45</v>
      </c>
      <c r="Z221" s="709" t="s">
        <v>45</v>
      </c>
      <c r="AA221" s="709" t="s">
        <v>45</v>
      </c>
      <c r="AB221" s="709" t="s">
        <v>45</v>
      </c>
      <c r="AC221" s="709" t="s">
        <v>45</v>
      </c>
      <c r="AD221" s="709" t="s">
        <v>45</v>
      </c>
      <c r="AE221" s="709" t="s">
        <v>45</v>
      </c>
      <c r="AF221" s="709" t="s">
        <v>45</v>
      </c>
      <c r="AG221" s="709" t="s">
        <v>45</v>
      </c>
      <c r="AH221" s="709" t="s">
        <v>45</v>
      </c>
      <c r="AI221" s="709" t="s">
        <v>45</v>
      </c>
      <c r="AJ221" s="709" t="s">
        <v>45</v>
      </c>
      <c r="AK221" s="709" t="s">
        <v>45</v>
      </c>
    </row>
    <row r="222" spans="1:37" x14ac:dyDescent="0.2">
      <c r="B222" s="709" t="s">
        <v>45</v>
      </c>
      <c r="C222" s="709" t="s">
        <v>45</v>
      </c>
      <c r="D222" s="709" t="s">
        <v>45</v>
      </c>
      <c r="E222" s="709" t="s">
        <v>45</v>
      </c>
      <c r="F222" s="709" t="s">
        <v>45</v>
      </c>
      <c r="G222" s="709" t="s">
        <v>45</v>
      </c>
      <c r="H222" s="709" t="s">
        <v>45</v>
      </c>
      <c r="I222" s="709" t="s">
        <v>45</v>
      </c>
      <c r="J222" s="709" t="s">
        <v>45</v>
      </c>
      <c r="K222" s="709" t="s">
        <v>45</v>
      </c>
      <c r="L222" s="709" t="s">
        <v>45</v>
      </c>
      <c r="M222" s="709" t="s">
        <v>45</v>
      </c>
      <c r="N222" s="709" t="s">
        <v>45</v>
      </c>
      <c r="O222" s="709" t="s">
        <v>45</v>
      </c>
      <c r="P222" s="709" t="s">
        <v>45</v>
      </c>
      <c r="Q222" s="709" t="s">
        <v>45</v>
      </c>
      <c r="R222" s="709" t="s">
        <v>45</v>
      </c>
      <c r="S222" s="709" t="s">
        <v>45</v>
      </c>
      <c r="T222" s="709" t="s">
        <v>45</v>
      </c>
      <c r="U222" s="709" t="s">
        <v>45</v>
      </c>
      <c r="V222" s="709" t="s">
        <v>45</v>
      </c>
      <c r="W222" s="709" t="s">
        <v>45</v>
      </c>
      <c r="X222" s="709" t="s">
        <v>45</v>
      </c>
      <c r="Y222" s="709" t="s">
        <v>45</v>
      </c>
      <c r="Z222" s="709" t="s">
        <v>45</v>
      </c>
      <c r="AA222" s="709" t="s">
        <v>45</v>
      </c>
      <c r="AB222" s="709" t="s">
        <v>45</v>
      </c>
      <c r="AC222" s="709" t="s">
        <v>45</v>
      </c>
      <c r="AD222" s="709" t="s">
        <v>45</v>
      </c>
      <c r="AE222" s="709" t="s">
        <v>45</v>
      </c>
      <c r="AF222" s="709" t="s">
        <v>45</v>
      </c>
      <c r="AG222" s="709" t="s">
        <v>45</v>
      </c>
      <c r="AH222" s="709" t="s">
        <v>45</v>
      </c>
      <c r="AI222" s="709" t="s">
        <v>45</v>
      </c>
      <c r="AJ222" s="709" t="s">
        <v>45</v>
      </c>
      <c r="AK222" s="709" t="s">
        <v>45</v>
      </c>
    </row>
    <row r="223" spans="1:37" x14ac:dyDescent="0.2">
      <c r="B223" s="709" t="s">
        <v>45</v>
      </c>
      <c r="C223" s="709" t="s">
        <v>45</v>
      </c>
      <c r="D223" s="709" t="s">
        <v>45</v>
      </c>
      <c r="E223" s="709" t="s">
        <v>45</v>
      </c>
      <c r="F223" s="709" t="s">
        <v>45</v>
      </c>
      <c r="G223" s="709" t="s">
        <v>45</v>
      </c>
      <c r="H223" s="709" t="s">
        <v>45</v>
      </c>
      <c r="I223" s="709" t="s">
        <v>45</v>
      </c>
      <c r="J223" s="709" t="s">
        <v>45</v>
      </c>
      <c r="K223" s="709" t="s">
        <v>45</v>
      </c>
      <c r="L223" s="709" t="s">
        <v>45</v>
      </c>
      <c r="M223" s="709" t="s">
        <v>45</v>
      </c>
      <c r="N223" s="709" t="s">
        <v>45</v>
      </c>
      <c r="O223" s="709" t="s">
        <v>45</v>
      </c>
      <c r="P223" s="709" t="s">
        <v>45</v>
      </c>
      <c r="Q223" s="709" t="s">
        <v>45</v>
      </c>
      <c r="R223" s="709" t="s">
        <v>45</v>
      </c>
      <c r="S223" s="709" t="s">
        <v>45</v>
      </c>
      <c r="T223" s="709" t="s">
        <v>45</v>
      </c>
      <c r="U223" s="709" t="s">
        <v>45</v>
      </c>
      <c r="V223" s="709" t="s">
        <v>45</v>
      </c>
      <c r="W223" s="709" t="s">
        <v>45</v>
      </c>
      <c r="X223" s="709" t="s">
        <v>45</v>
      </c>
      <c r="Y223" s="709" t="s">
        <v>45</v>
      </c>
      <c r="Z223" s="709" t="s">
        <v>45</v>
      </c>
      <c r="AA223" s="709" t="s">
        <v>45</v>
      </c>
      <c r="AB223" s="709" t="s">
        <v>45</v>
      </c>
      <c r="AC223" s="709" t="s">
        <v>45</v>
      </c>
      <c r="AD223" s="709" t="s">
        <v>45</v>
      </c>
      <c r="AE223" s="709" t="s">
        <v>45</v>
      </c>
      <c r="AF223" s="709" t="s">
        <v>45</v>
      </c>
      <c r="AG223" s="709" t="s">
        <v>45</v>
      </c>
      <c r="AH223" s="709" t="s">
        <v>45</v>
      </c>
      <c r="AI223" s="709" t="s">
        <v>45</v>
      </c>
      <c r="AJ223" s="709" t="s">
        <v>45</v>
      </c>
      <c r="AK223" s="709" t="s">
        <v>45</v>
      </c>
    </row>
  </sheetData>
  <mergeCells count="16">
    <mergeCell ref="B163:K163"/>
    <mergeCell ref="M163:T163"/>
    <mergeCell ref="V163:Z163"/>
    <mergeCell ref="AB163:AI163"/>
    <mergeCell ref="B109:K109"/>
    <mergeCell ref="M109:T109"/>
    <mergeCell ref="V109:Z109"/>
    <mergeCell ref="AB109:AI109"/>
    <mergeCell ref="B56:K56"/>
    <mergeCell ref="M56:T56"/>
    <mergeCell ref="V56:Z56"/>
    <mergeCell ref="AB56:AI56"/>
    <mergeCell ref="B3:K3"/>
    <mergeCell ref="M3:T3"/>
    <mergeCell ref="V3:Z3"/>
    <mergeCell ref="AB3:AI3"/>
  </mergeCells>
  <phoneticPr fontId="9" type="noConversion"/>
  <pageMargins left="0.75" right="0.75" top="1" bottom="1" header="0.5" footer="0.5"/>
  <pageSetup paperSize="9" scale="75" firstPageNumber="0" orientation="landscape" useFirstPageNumber="1" horizontalDpi="4294967292" r:id="rId1"/>
  <headerFooter alignWithMargins="0">
    <oddFooter>&amp;RPagina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workbookViewId="0">
      <selection activeCell="N20" sqref="N20"/>
    </sheetView>
  </sheetViews>
  <sheetFormatPr defaultColWidth="8.85546875" defaultRowHeight="12.75" x14ac:dyDescent="0.2"/>
  <cols>
    <col min="1" max="1" width="9.85546875" style="76" customWidth="1"/>
    <col min="2" max="2" width="12.28515625" style="76" customWidth="1"/>
    <col min="3" max="3" width="16.7109375" style="76" bestFit="1" customWidth="1"/>
    <col min="4" max="4" width="9.28515625" style="76" bestFit="1" customWidth="1"/>
    <col min="5" max="5" width="2.7109375" style="76" bestFit="1" customWidth="1"/>
    <col min="6" max="6" width="11.85546875" style="76" bestFit="1" customWidth="1"/>
    <col min="7" max="7" width="10.28515625" style="76" bestFit="1" customWidth="1"/>
    <col min="8" max="8" width="11.85546875" style="76" bestFit="1" customWidth="1"/>
    <col min="9" max="9" width="11.42578125" style="76" customWidth="1"/>
    <col min="10" max="10" width="2.7109375" style="76" customWidth="1"/>
    <col min="11" max="11" width="12.85546875" style="76" bestFit="1" customWidth="1"/>
    <col min="12" max="12" width="10.28515625" style="76" bestFit="1" customWidth="1"/>
    <col min="13" max="13" width="12.85546875" style="76" bestFit="1" customWidth="1"/>
    <col min="14" max="14" width="2.7109375" style="76" bestFit="1" customWidth="1"/>
    <col min="15" max="18" width="12.28515625" style="76" customWidth="1"/>
    <col min="19" max="16384" width="8.85546875" style="76"/>
  </cols>
  <sheetData>
    <row r="1" spans="1:18" ht="15.75" x14ac:dyDescent="0.25">
      <c r="A1" s="75" t="s">
        <v>128</v>
      </c>
    </row>
    <row r="2" spans="1:18" ht="15.75" x14ac:dyDescent="0.25">
      <c r="A2" s="77"/>
      <c r="B2" s="78"/>
      <c r="C2" s="78"/>
      <c r="D2" s="78"/>
      <c r="E2" s="78"/>
      <c r="F2" s="78"/>
      <c r="G2" s="78"/>
      <c r="H2" s="78"/>
      <c r="I2" s="78"/>
      <c r="J2" s="81"/>
      <c r="K2" s="78"/>
      <c r="L2" s="78"/>
      <c r="M2" s="78"/>
      <c r="N2" s="81"/>
      <c r="O2" s="78"/>
      <c r="P2" s="78"/>
      <c r="Q2" s="78"/>
      <c r="R2" s="78"/>
    </row>
    <row r="3" spans="1:18" x14ac:dyDescent="0.2">
      <c r="A3" s="92" t="s">
        <v>796</v>
      </c>
      <c r="B3" s="93"/>
      <c r="C3" s="94"/>
      <c r="D3" s="93"/>
      <c r="E3" s="93"/>
      <c r="F3" s="93"/>
      <c r="G3" s="1088" t="s">
        <v>149</v>
      </c>
      <c r="H3" s="1088"/>
      <c r="I3" s="93"/>
      <c r="J3" s="81"/>
      <c r="K3" s="1088" t="s">
        <v>797</v>
      </c>
      <c r="L3" s="1088"/>
      <c r="M3" s="1088"/>
      <c r="N3" s="277"/>
      <c r="O3" s="78"/>
      <c r="P3" s="95" t="s">
        <v>798</v>
      </c>
      <c r="Q3" s="78"/>
      <c r="R3" s="78"/>
    </row>
    <row r="4" spans="1:18" s="96" customFormat="1" ht="12.75" customHeight="1" x14ac:dyDescent="0.2">
      <c r="A4" s="83"/>
      <c r="B4" s="83"/>
      <c r="C4" s="83"/>
      <c r="D4" s="83"/>
      <c r="E4" s="83"/>
      <c r="F4" s="83"/>
      <c r="G4" s="83"/>
      <c r="H4" s="1089" t="s">
        <v>503</v>
      </c>
      <c r="I4" s="1089"/>
      <c r="J4" s="83"/>
      <c r="K4" s="83" t="s">
        <v>800</v>
      </c>
      <c r="L4" s="83" t="s">
        <v>801</v>
      </c>
      <c r="M4" s="83" t="s">
        <v>802</v>
      </c>
      <c r="N4" s="83"/>
      <c r="O4" s="83" t="s">
        <v>803</v>
      </c>
      <c r="P4" s="83" t="s">
        <v>350</v>
      </c>
      <c r="Q4" s="83" t="s">
        <v>351</v>
      </c>
      <c r="R4" s="83" t="s">
        <v>352</v>
      </c>
    </row>
    <row r="5" spans="1:18" s="96" customFormat="1" ht="12.75" customHeight="1" x14ac:dyDescent="0.2">
      <c r="A5" s="84" t="s">
        <v>353</v>
      </c>
      <c r="B5" s="84" t="s">
        <v>354</v>
      </c>
      <c r="C5" s="84" t="s">
        <v>355</v>
      </c>
      <c r="D5" s="84" t="s">
        <v>356</v>
      </c>
      <c r="E5" s="84"/>
      <c r="F5" s="84" t="s">
        <v>799</v>
      </c>
      <c r="G5" s="492">
        <v>2001</v>
      </c>
      <c r="H5" s="84" t="s">
        <v>357</v>
      </c>
      <c r="I5" s="84" t="s">
        <v>358</v>
      </c>
      <c r="J5" s="84"/>
      <c r="K5" s="84" t="s">
        <v>359</v>
      </c>
      <c r="L5" s="84" t="s">
        <v>360</v>
      </c>
      <c r="M5" s="84" t="s">
        <v>194</v>
      </c>
      <c r="N5" s="84"/>
      <c r="O5" s="84" t="s">
        <v>195</v>
      </c>
      <c r="P5" s="84" t="s">
        <v>196</v>
      </c>
      <c r="Q5" s="84" t="s">
        <v>197</v>
      </c>
      <c r="R5" s="313">
        <v>0.05</v>
      </c>
    </row>
    <row r="6" spans="1:18" x14ac:dyDescent="0.2">
      <c r="A6" s="85"/>
      <c r="F6" s="235" t="s">
        <v>66</v>
      </c>
      <c r="G6" s="235" t="s">
        <v>66</v>
      </c>
      <c r="H6" s="235" t="s">
        <v>66</v>
      </c>
      <c r="I6" s="235" t="s">
        <v>66</v>
      </c>
      <c r="K6" s="235" t="s">
        <v>66</v>
      </c>
      <c r="L6" s="235" t="s">
        <v>66</v>
      </c>
      <c r="M6" s="235" t="s">
        <v>66</v>
      </c>
      <c r="P6" s="235" t="s">
        <v>66</v>
      </c>
      <c r="Q6" s="235" t="s">
        <v>66</v>
      </c>
      <c r="R6" s="235" t="s">
        <v>66</v>
      </c>
    </row>
    <row r="7" spans="1:18" x14ac:dyDescent="0.2">
      <c r="A7" s="274" t="s">
        <v>427</v>
      </c>
      <c r="M7" s="81"/>
    </row>
    <row r="8" spans="1:18" x14ac:dyDescent="0.2">
      <c r="A8" s="307"/>
      <c r="B8" s="307"/>
      <c r="C8" s="307" t="s">
        <v>660</v>
      </c>
      <c r="D8" s="307"/>
      <c r="E8" s="709" t="s">
        <v>45</v>
      </c>
      <c r="F8" s="712">
        <v>931982</v>
      </c>
      <c r="G8" s="712">
        <v>24261</v>
      </c>
      <c r="H8" s="712" t="s">
        <v>45</v>
      </c>
      <c r="I8" s="727">
        <v>956243</v>
      </c>
      <c r="J8" s="709" t="s">
        <v>45</v>
      </c>
      <c r="K8" s="712">
        <v>6248554</v>
      </c>
      <c r="L8" s="712" t="s">
        <v>45</v>
      </c>
      <c r="M8" s="719">
        <v>6248554</v>
      </c>
      <c r="N8" s="87"/>
      <c r="O8" s="360"/>
      <c r="P8" s="709">
        <v>6248554</v>
      </c>
      <c r="Q8" s="712" t="s">
        <v>45</v>
      </c>
      <c r="R8" s="709">
        <v>312428</v>
      </c>
    </row>
    <row r="9" spans="1:18" x14ac:dyDescent="0.2">
      <c r="A9" s="309"/>
      <c r="B9" s="307"/>
      <c r="C9" s="307" t="s">
        <v>661</v>
      </c>
      <c r="D9" s="307"/>
      <c r="E9" s="709" t="s">
        <v>45</v>
      </c>
      <c r="F9" s="712">
        <v>7350308</v>
      </c>
      <c r="G9" s="712">
        <v>-930098</v>
      </c>
      <c r="H9" s="712">
        <v>6420210</v>
      </c>
      <c r="I9" s="727" t="s">
        <v>45</v>
      </c>
      <c r="J9" s="709" t="s">
        <v>45</v>
      </c>
      <c r="K9" s="712">
        <v>6014021</v>
      </c>
      <c r="L9" s="712">
        <v>101841</v>
      </c>
      <c r="M9" s="719">
        <v>6115862</v>
      </c>
      <c r="N9" s="87"/>
      <c r="O9" s="371">
        <v>2001</v>
      </c>
      <c r="P9" s="709">
        <v>6115862</v>
      </c>
      <c r="Q9" s="712" t="s">
        <v>45</v>
      </c>
      <c r="R9" s="709">
        <v>305793</v>
      </c>
    </row>
    <row r="10" spans="1:18" x14ac:dyDescent="0.2">
      <c r="A10" s="310"/>
      <c r="B10" s="311"/>
      <c r="C10" s="308" t="s">
        <v>662</v>
      </c>
      <c r="D10" s="308"/>
      <c r="E10" s="720" t="s">
        <v>45</v>
      </c>
      <c r="F10" s="728">
        <v>69909</v>
      </c>
      <c r="G10" s="728">
        <v>183234</v>
      </c>
      <c r="H10" s="728">
        <v>253143</v>
      </c>
      <c r="I10" s="727" t="s">
        <v>45</v>
      </c>
      <c r="J10" s="720" t="s">
        <v>45</v>
      </c>
      <c r="K10" s="728" t="s">
        <v>45</v>
      </c>
      <c r="L10" s="728" t="s">
        <v>45</v>
      </c>
      <c r="M10" s="719" t="s">
        <v>45</v>
      </c>
      <c r="N10" s="359"/>
      <c r="O10" s="371">
        <v>2001</v>
      </c>
      <c r="P10" s="709" t="s">
        <v>45</v>
      </c>
      <c r="Q10" s="728" t="s">
        <v>45</v>
      </c>
      <c r="R10" s="709" t="s">
        <v>45</v>
      </c>
    </row>
    <row r="11" spans="1:18" x14ac:dyDescent="0.2">
      <c r="A11" s="310"/>
      <c r="B11" s="311"/>
      <c r="C11" s="308" t="s">
        <v>663</v>
      </c>
      <c r="D11" s="308"/>
      <c r="E11" s="720" t="s">
        <v>45</v>
      </c>
      <c r="F11" s="728">
        <v>33504</v>
      </c>
      <c r="G11" s="728" t="s">
        <v>45</v>
      </c>
      <c r="H11" s="728">
        <v>33504</v>
      </c>
      <c r="I11" s="727" t="s">
        <v>45</v>
      </c>
      <c r="J11" s="720" t="s">
        <v>45</v>
      </c>
      <c r="K11" s="728" t="s">
        <v>45</v>
      </c>
      <c r="L11" s="728" t="s">
        <v>45</v>
      </c>
      <c r="M11" s="719" t="s">
        <v>45</v>
      </c>
      <c r="N11" s="359"/>
      <c r="O11" s="371">
        <v>2001</v>
      </c>
      <c r="P11" s="709" t="s">
        <v>45</v>
      </c>
      <c r="Q11" s="728" t="s">
        <v>45</v>
      </c>
      <c r="R11" s="709" t="s">
        <v>45</v>
      </c>
    </row>
    <row r="12" spans="1:18" x14ac:dyDescent="0.2">
      <c r="A12" s="310"/>
      <c r="B12" s="311"/>
      <c r="C12" s="308" t="s">
        <v>664</v>
      </c>
      <c r="D12" s="308"/>
      <c r="E12" s="720" t="s">
        <v>45</v>
      </c>
      <c r="F12" s="728">
        <v>32611</v>
      </c>
      <c r="G12" s="728">
        <v>4204</v>
      </c>
      <c r="H12" s="728" t="s">
        <v>45</v>
      </c>
      <c r="I12" s="727">
        <v>36815</v>
      </c>
      <c r="J12" s="720" t="s">
        <v>45</v>
      </c>
      <c r="K12" s="728" t="s">
        <v>45</v>
      </c>
      <c r="L12" s="728" t="s">
        <v>45</v>
      </c>
      <c r="M12" s="719" t="s">
        <v>45</v>
      </c>
      <c r="N12" s="359"/>
      <c r="O12" s="371"/>
      <c r="P12" s="709" t="s">
        <v>45</v>
      </c>
      <c r="Q12" s="728" t="s">
        <v>45</v>
      </c>
      <c r="R12" s="709" t="s">
        <v>45</v>
      </c>
    </row>
    <row r="13" spans="1:18" x14ac:dyDescent="0.2">
      <c r="A13" s="310"/>
      <c r="B13" s="311"/>
      <c r="C13" s="308"/>
      <c r="D13" s="308"/>
      <c r="E13" s="720" t="s">
        <v>45</v>
      </c>
      <c r="F13" s="729" t="s">
        <v>45</v>
      </c>
      <c r="G13" s="729" t="s">
        <v>45</v>
      </c>
      <c r="H13" s="729" t="s">
        <v>45</v>
      </c>
      <c r="I13" s="727" t="s">
        <v>45</v>
      </c>
      <c r="J13" s="720" t="s">
        <v>45</v>
      </c>
      <c r="K13" s="728" t="s">
        <v>45</v>
      </c>
      <c r="L13" s="728" t="s">
        <v>45</v>
      </c>
      <c r="M13" s="719" t="s">
        <v>45</v>
      </c>
      <c r="N13" s="359"/>
      <c r="O13" s="361"/>
      <c r="P13" s="709" t="s">
        <v>45</v>
      </c>
      <c r="Q13" s="728" t="s">
        <v>45</v>
      </c>
      <c r="R13" s="709" t="s">
        <v>45</v>
      </c>
    </row>
    <row r="14" spans="1:18" x14ac:dyDescent="0.2">
      <c r="A14" s="310"/>
      <c r="B14" s="311"/>
      <c r="C14" s="308"/>
      <c r="D14" s="308"/>
      <c r="E14" s="720" t="s">
        <v>45</v>
      </c>
      <c r="F14" s="730">
        <v>8418314</v>
      </c>
      <c r="G14" s="730">
        <v>-718399</v>
      </c>
      <c r="H14" s="730">
        <v>6706857</v>
      </c>
      <c r="I14" s="730">
        <v>993058</v>
      </c>
      <c r="J14" s="719" t="s">
        <v>45</v>
      </c>
      <c r="K14" s="730">
        <v>12262575</v>
      </c>
      <c r="L14" s="730">
        <v>101841</v>
      </c>
      <c r="M14" s="730">
        <v>12364416</v>
      </c>
      <c r="N14" s="284"/>
      <c r="O14" s="362"/>
      <c r="P14" s="730">
        <v>12364416</v>
      </c>
      <c r="Q14" s="730" t="s">
        <v>45</v>
      </c>
      <c r="R14" s="730">
        <v>618221</v>
      </c>
    </row>
    <row r="15" spans="1:18" x14ac:dyDescent="0.2">
      <c r="A15" s="274" t="s">
        <v>272</v>
      </c>
      <c r="B15" s="311"/>
      <c r="C15" s="308"/>
      <c r="D15" s="308"/>
      <c r="E15" s="720" t="s">
        <v>45</v>
      </c>
      <c r="F15" s="719" t="s">
        <v>45</v>
      </c>
      <c r="G15" s="719" t="s">
        <v>45</v>
      </c>
      <c r="H15" s="719" t="s">
        <v>45</v>
      </c>
      <c r="I15" s="719" t="s">
        <v>45</v>
      </c>
      <c r="J15" s="720" t="s">
        <v>45</v>
      </c>
      <c r="K15" s="719" t="s">
        <v>45</v>
      </c>
      <c r="L15" s="719" t="s">
        <v>45</v>
      </c>
      <c r="M15" s="719" t="s">
        <v>45</v>
      </c>
      <c r="N15" s="359"/>
      <c r="O15" s="361"/>
      <c r="P15" s="719" t="s">
        <v>45</v>
      </c>
      <c r="Q15" s="719" t="s">
        <v>45</v>
      </c>
      <c r="R15" s="719" t="s">
        <v>45</v>
      </c>
    </row>
    <row r="16" spans="1:18" x14ac:dyDescent="0.2">
      <c r="A16" s="310"/>
      <c r="B16" s="311"/>
      <c r="C16" s="308"/>
      <c r="D16" s="308"/>
      <c r="E16" s="720" t="s">
        <v>45</v>
      </c>
      <c r="F16" s="728" t="s">
        <v>45</v>
      </c>
      <c r="G16" s="728" t="s">
        <v>45</v>
      </c>
      <c r="H16" s="728" t="s">
        <v>45</v>
      </c>
      <c r="I16" s="727" t="s">
        <v>45</v>
      </c>
      <c r="J16" s="720" t="s">
        <v>45</v>
      </c>
      <c r="K16" s="728" t="s">
        <v>45</v>
      </c>
      <c r="L16" s="728" t="s">
        <v>45</v>
      </c>
      <c r="M16" s="719" t="s">
        <v>45</v>
      </c>
      <c r="N16" s="359"/>
      <c r="O16" s="361"/>
      <c r="P16" s="709" t="s">
        <v>45</v>
      </c>
      <c r="Q16" s="728" t="s">
        <v>45</v>
      </c>
      <c r="R16" s="709" t="s">
        <v>45</v>
      </c>
    </row>
    <row r="17" spans="1:18" x14ac:dyDescent="0.2">
      <c r="A17" s="310"/>
      <c r="B17" s="311"/>
      <c r="C17" s="308"/>
      <c r="D17" s="308"/>
      <c r="E17" s="720" t="s">
        <v>45</v>
      </c>
      <c r="F17" s="728" t="s">
        <v>45</v>
      </c>
      <c r="G17" s="728" t="s">
        <v>45</v>
      </c>
      <c r="H17" s="728" t="s">
        <v>45</v>
      </c>
      <c r="I17" s="727" t="s">
        <v>45</v>
      </c>
      <c r="J17" s="720" t="s">
        <v>45</v>
      </c>
      <c r="K17" s="728" t="s">
        <v>45</v>
      </c>
      <c r="L17" s="728" t="s">
        <v>45</v>
      </c>
      <c r="M17" s="719" t="s">
        <v>45</v>
      </c>
      <c r="N17" s="359"/>
      <c r="O17" s="361"/>
      <c r="P17" s="709" t="s">
        <v>45</v>
      </c>
      <c r="Q17" s="728" t="s">
        <v>45</v>
      </c>
      <c r="R17" s="709" t="s">
        <v>45</v>
      </c>
    </row>
    <row r="18" spans="1:18" x14ac:dyDescent="0.2">
      <c r="A18" s="310"/>
      <c r="B18" s="311"/>
      <c r="C18" s="308"/>
      <c r="D18" s="308"/>
      <c r="E18" s="720" t="s">
        <v>45</v>
      </c>
      <c r="F18" s="728" t="s">
        <v>45</v>
      </c>
      <c r="G18" s="728" t="s">
        <v>45</v>
      </c>
      <c r="H18" s="728" t="s">
        <v>45</v>
      </c>
      <c r="I18" s="727" t="s">
        <v>45</v>
      </c>
      <c r="J18" s="720" t="s">
        <v>45</v>
      </c>
      <c r="K18" s="728" t="s">
        <v>45</v>
      </c>
      <c r="L18" s="728" t="s">
        <v>45</v>
      </c>
      <c r="M18" s="719" t="s">
        <v>45</v>
      </c>
      <c r="N18" s="359"/>
      <c r="O18" s="361"/>
      <c r="P18" s="709" t="s">
        <v>45</v>
      </c>
      <c r="Q18" s="728" t="s">
        <v>45</v>
      </c>
      <c r="R18" s="709" t="s">
        <v>45</v>
      </c>
    </row>
    <row r="19" spans="1:18" x14ac:dyDescent="0.2">
      <c r="A19" s="310"/>
      <c r="B19" s="311"/>
      <c r="C19" s="308"/>
      <c r="D19" s="308"/>
      <c r="E19" s="720" t="s">
        <v>45</v>
      </c>
      <c r="F19" s="730" t="s">
        <v>45</v>
      </c>
      <c r="G19" s="730" t="s">
        <v>45</v>
      </c>
      <c r="H19" s="730" t="s">
        <v>45</v>
      </c>
      <c r="I19" s="730" t="s">
        <v>45</v>
      </c>
      <c r="J19" s="720" t="s">
        <v>45</v>
      </c>
      <c r="K19" s="730" t="s">
        <v>45</v>
      </c>
      <c r="L19" s="730" t="s">
        <v>45</v>
      </c>
      <c r="M19" s="730" t="s">
        <v>45</v>
      </c>
      <c r="N19" s="284"/>
      <c r="O19" s="362"/>
      <c r="P19" s="730" t="s">
        <v>45</v>
      </c>
      <c r="Q19" s="730" t="s">
        <v>45</v>
      </c>
      <c r="R19" s="730" t="s">
        <v>45</v>
      </c>
    </row>
    <row r="20" spans="1:18" x14ac:dyDescent="0.2">
      <c r="A20" s="274" t="s">
        <v>428</v>
      </c>
      <c r="B20" s="311"/>
      <c r="C20" s="308"/>
      <c r="D20" s="308"/>
      <c r="E20" s="720" t="s">
        <v>45</v>
      </c>
      <c r="F20" s="719" t="s">
        <v>45</v>
      </c>
      <c r="G20" s="719" t="s">
        <v>45</v>
      </c>
      <c r="H20" s="719" t="s">
        <v>45</v>
      </c>
      <c r="I20" s="719" t="s">
        <v>45</v>
      </c>
      <c r="J20" s="720" t="s">
        <v>45</v>
      </c>
      <c r="K20" s="719" t="s">
        <v>45</v>
      </c>
      <c r="L20" s="719" t="s">
        <v>45</v>
      </c>
      <c r="M20" s="719" t="s">
        <v>45</v>
      </c>
      <c r="N20" s="359"/>
      <c r="O20" s="361"/>
      <c r="P20" s="719" t="s">
        <v>45</v>
      </c>
      <c r="Q20" s="719" t="s">
        <v>45</v>
      </c>
      <c r="R20" s="719" t="s">
        <v>45</v>
      </c>
    </row>
    <row r="21" spans="1:18" x14ac:dyDescent="0.2">
      <c r="A21" s="310"/>
      <c r="B21" s="311"/>
      <c r="C21" s="308"/>
      <c r="D21" s="308"/>
      <c r="E21" s="720" t="s">
        <v>45</v>
      </c>
      <c r="F21" s="728" t="s">
        <v>45</v>
      </c>
      <c r="G21" s="728" t="s">
        <v>45</v>
      </c>
      <c r="H21" s="728" t="s">
        <v>45</v>
      </c>
      <c r="I21" s="727" t="s">
        <v>45</v>
      </c>
      <c r="J21" s="720" t="s">
        <v>45</v>
      </c>
      <c r="K21" s="728" t="s">
        <v>45</v>
      </c>
      <c r="L21" s="728" t="s">
        <v>45</v>
      </c>
      <c r="M21" s="719" t="s">
        <v>45</v>
      </c>
      <c r="N21" s="359"/>
      <c r="O21" s="361"/>
      <c r="P21" s="709" t="s">
        <v>45</v>
      </c>
      <c r="Q21" s="728" t="s">
        <v>45</v>
      </c>
      <c r="R21" s="709" t="s">
        <v>45</v>
      </c>
    </row>
    <row r="22" spans="1:18" x14ac:dyDescent="0.2">
      <c r="A22" s="310"/>
      <c r="B22" s="311"/>
      <c r="C22" s="308"/>
      <c r="D22" s="308"/>
      <c r="E22" s="720" t="s">
        <v>45</v>
      </c>
      <c r="F22" s="728" t="s">
        <v>45</v>
      </c>
      <c r="G22" s="728" t="s">
        <v>45</v>
      </c>
      <c r="H22" s="728" t="s">
        <v>45</v>
      </c>
      <c r="I22" s="727" t="s">
        <v>45</v>
      </c>
      <c r="J22" s="720" t="s">
        <v>45</v>
      </c>
      <c r="K22" s="728" t="s">
        <v>45</v>
      </c>
      <c r="L22" s="728" t="s">
        <v>45</v>
      </c>
      <c r="M22" s="719" t="s">
        <v>45</v>
      </c>
      <c r="N22" s="359"/>
      <c r="O22" s="361"/>
      <c r="P22" s="709" t="s">
        <v>45</v>
      </c>
      <c r="Q22" s="728" t="s">
        <v>45</v>
      </c>
      <c r="R22" s="709" t="s">
        <v>45</v>
      </c>
    </row>
    <row r="23" spans="1:18" x14ac:dyDescent="0.2">
      <c r="A23" s="310"/>
      <c r="B23" s="311"/>
      <c r="C23" s="308"/>
      <c r="D23" s="308"/>
      <c r="E23" s="720" t="s">
        <v>45</v>
      </c>
      <c r="F23" s="728" t="s">
        <v>45</v>
      </c>
      <c r="G23" s="728" t="s">
        <v>45</v>
      </c>
      <c r="H23" s="728" t="s">
        <v>45</v>
      </c>
      <c r="I23" s="727" t="s">
        <v>45</v>
      </c>
      <c r="J23" s="720" t="s">
        <v>45</v>
      </c>
      <c r="K23" s="728" t="s">
        <v>45</v>
      </c>
      <c r="L23" s="728" t="s">
        <v>45</v>
      </c>
      <c r="M23" s="719" t="s">
        <v>45</v>
      </c>
      <c r="N23" s="359"/>
      <c r="O23" s="361"/>
      <c r="P23" s="709" t="s">
        <v>45</v>
      </c>
      <c r="Q23" s="728" t="s">
        <v>45</v>
      </c>
      <c r="R23" s="709" t="s">
        <v>45</v>
      </c>
    </row>
    <row r="24" spans="1:18" x14ac:dyDescent="0.2">
      <c r="A24" s="310"/>
      <c r="B24" s="311"/>
      <c r="C24" s="308"/>
      <c r="D24" s="308"/>
      <c r="E24" s="720" t="s">
        <v>45</v>
      </c>
      <c r="F24" s="730" t="s">
        <v>45</v>
      </c>
      <c r="G24" s="730" t="s">
        <v>45</v>
      </c>
      <c r="H24" s="730" t="s">
        <v>45</v>
      </c>
      <c r="I24" s="730" t="s">
        <v>45</v>
      </c>
      <c r="J24" s="720" t="s">
        <v>45</v>
      </c>
      <c r="K24" s="730" t="s">
        <v>45</v>
      </c>
      <c r="L24" s="730" t="s">
        <v>45</v>
      </c>
      <c r="M24" s="730" t="s">
        <v>45</v>
      </c>
      <c r="N24" s="284"/>
      <c r="O24" s="362"/>
      <c r="P24" s="730" t="s">
        <v>45</v>
      </c>
      <c r="Q24" s="730" t="s">
        <v>45</v>
      </c>
      <c r="R24" s="730" t="s">
        <v>45</v>
      </c>
    </row>
    <row r="25" spans="1:18" x14ac:dyDescent="0.2">
      <c r="A25" s="310"/>
      <c r="B25" s="308"/>
      <c r="C25" s="308"/>
      <c r="D25" s="308"/>
      <c r="E25" s="720" t="s">
        <v>45</v>
      </c>
      <c r="F25" s="719" t="s">
        <v>45</v>
      </c>
      <c r="G25" s="719" t="s">
        <v>45</v>
      </c>
      <c r="H25" s="719" t="s">
        <v>45</v>
      </c>
      <c r="I25" s="719" t="s">
        <v>45</v>
      </c>
      <c r="J25" s="720" t="s">
        <v>45</v>
      </c>
      <c r="K25" s="719" t="s">
        <v>45</v>
      </c>
      <c r="L25" s="719" t="s">
        <v>45</v>
      </c>
      <c r="M25" s="719" t="s">
        <v>45</v>
      </c>
      <c r="N25" s="359"/>
      <c r="O25" s="359"/>
      <c r="P25" s="719" t="s">
        <v>45</v>
      </c>
      <c r="Q25" s="719" t="s">
        <v>45</v>
      </c>
      <c r="R25" s="719" t="s">
        <v>45</v>
      </c>
    </row>
    <row r="26" spans="1:18" ht="13.5" thickBot="1" x14ac:dyDescent="0.25">
      <c r="A26" s="310"/>
      <c r="B26" s="308"/>
      <c r="C26" s="308"/>
      <c r="D26" s="308"/>
      <c r="E26" s="720" t="s">
        <v>45</v>
      </c>
      <c r="F26" s="716">
        <v>8418314</v>
      </c>
      <c r="G26" s="716">
        <v>-718399</v>
      </c>
      <c r="H26" s="716">
        <v>6706857</v>
      </c>
      <c r="I26" s="716">
        <v>993058</v>
      </c>
      <c r="J26" s="720" t="s">
        <v>45</v>
      </c>
      <c r="K26" s="716">
        <v>12262575</v>
      </c>
      <c r="L26" s="716">
        <v>101841</v>
      </c>
      <c r="M26" s="716">
        <v>12364416</v>
      </c>
      <c r="N26" s="359"/>
      <c r="O26" s="363"/>
      <c r="P26" s="716">
        <v>12364416</v>
      </c>
      <c r="Q26" s="716" t="s">
        <v>45</v>
      </c>
      <c r="R26" s="716">
        <v>618221</v>
      </c>
    </row>
    <row r="27" spans="1:18" ht="13.5" thickTop="1" x14ac:dyDescent="0.2">
      <c r="A27" s="97"/>
      <c r="B27" s="81"/>
      <c r="C27" s="81"/>
      <c r="D27" s="81"/>
      <c r="E27" s="720" t="s">
        <v>45</v>
      </c>
      <c r="F27" s="720" t="s">
        <v>45</v>
      </c>
      <c r="G27" s="720" t="s">
        <v>45</v>
      </c>
      <c r="H27" s="720" t="s">
        <v>45</v>
      </c>
      <c r="I27" s="720" t="s">
        <v>45</v>
      </c>
      <c r="J27" s="720" t="s">
        <v>45</v>
      </c>
      <c r="K27" s="720" t="s">
        <v>45</v>
      </c>
      <c r="L27" s="720" t="s">
        <v>45</v>
      </c>
      <c r="M27" s="720" t="s">
        <v>45</v>
      </c>
      <c r="N27" s="720" t="s">
        <v>45</v>
      </c>
      <c r="O27" s="720" t="s">
        <v>45</v>
      </c>
      <c r="P27" s="720" t="s">
        <v>45</v>
      </c>
      <c r="Q27" s="720" t="s">
        <v>45</v>
      </c>
      <c r="R27" s="720" t="s">
        <v>45</v>
      </c>
    </row>
    <row r="28" spans="1:18" x14ac:dyDescent="0.2">
      <c r="A28" s="97"/>
      <c r="B28" s="81"/>
      <c r="C28" s="81"/>
      <c r="D28" s="81"/>
      <c r="E28" s="720" t="s">
        <v>45</v>
      </c>
      <c r="F28" s="720" t="s">
        <v>45</v>
      </c>
      <c r="G28" s="720" t="s">
        <v>45</v>
      </c>
      <c r="H28" s="720" t="s">
        <v>45</v>
      </c>
      <c r="I28" s="720" t="s">
        <v>45</v>
      </c>
      <c r="J28" s="720" t="s">
        <v>45</v>
      </c>
      <c r="K28" s="720" t="s">
        <v>45</v>
      </c>
      <c r="L28" s="720" t="s">
        <v>45</v>
      </c>
      <c r="M28" s="720" t="s">
        <v>45</v>
      </c>
      <c r="N28" s="81"/>
      <c r="O28" s="81"/>
      <c r="P28" s="720" t="s">
        <v>45</v>
      </c>
      <c r="Q28" s="720" t="s">
        <v>45</v>
      </c>
      <c r="R28" s="720" t="s">
        <v>45</v>
      </c>
    </row>
    <row r="29" spans="1:18" x14ac:dyDescent="0.2">
      <c r="A29" s="81"/>
      <c r="B29" s="81"/>
      <c r="C29" s="81"/>
      <c r="D29" s="81"/>
      <c r="E29" s="720" t="s">
        <v>45</v>
      </c>
      <c r="F29" s="720" t="s">
        <v>45</v>
      </c>
      <c r="G29" s="720" t="s">
        <v>45</v>
      </c>
      <c r="H29" s="720" t="s">
        <v>45</v>
      </c>
      <c r="I29" s="720" t="s">
        <v>45</v>
      </c>
      <c r="J29" s="720" t="s">
        <v>45</v>
      </c>
      <c r="K29" s="720" t="s">
        <v>45</v>
      </c>
      <c r="L29" s="720" t="s">
        <v>45</v>
      </c>
      <c r="M29" s="720" t="s">
        <v>45</v>
      </c>
      <c r="N29" s="81"/>
      <c r="O29" s="81"/>
      <c r="P29" s="720" t="s">
        <v>45</v>
      </c>
      <c r="Q29" s="720" t="s">
        <v>45</v>
      </c>
      <c r="R29" s="720" t="s">
        <v>45</v>
      </c>
    </row>
    <row r="30" spans="1:18" x14ac:dyDescent="0.2">
      <c r="A30" s="81"/>
      <c r="B30" s="81"/>
      <c r="C30" s="81"/>
      <c r="D30" s="81"/>
      <c r="E30" s="81"/>
      <c r="F30" s="81"/>
      <c r="G30" s="81"/>
      <c r="H30" s="81"/>
      <c r="I30" s="81"/>
      <c r="J30" s="81"/>
      <c r="K30" s="81"/>
      <c r="L30" s="81"/>
      <c r="M30" s="81"/>
      <c r="N30" s="81"/>
      <c r="O30" s="81"/>
      <c r="P30" s="81"/>
      <c r="Q30" s="81"/>
      <c r="R30" s="81"/>
    </row>
    <row r="31" spans="1:18" x14ac:dyDescent="0.2">
      <c r="A31" s="81"/>
      <c r="B31" s="81"/>
      <c r="C31" s="81"/>
      <c r="D31" s="81"/>
      <c r="E31" s="81"/>
      <c r="F31" s="81"/>
      <c r="G31" s="81"/>
      <c r="H31" s="81"/>
      <c r="I31" s="81"/>
      <c r="J31" s="81"/>
      <c r="K31" s="81"/>
      <c r="L31" s="81"/>
      <c r="M31" s="81"/>
      <c r="N31" s="81"/>
      <c r="O31" s="81"/>
      <c r="P31" s="81"/>
      <c r="Q31" s="81"/>
      <c r="R31" s="81"/>
    </row>
    <row r="32" spans="1:18" x14ac:dyDescent="0.2">
      <c r="A32" s="98" t="s">
        <v>198</v>
      </c>
      <c r="B32" s="81"/>
      <c r="C32" s="81"/>
      <c r="D32" s="81"/>
      <c r="E32" s="81"/>
      <c r="F32" s="81"/>
      <c r="G32" s="81"/>
      <c r="H32" s="81"/>
      <c r="I32" s="81"/>
      <c r="J32" s="81"/>
      <c r="K32" s="81"/>
      <c r="L32" s="81"/>
      <c r="M32" s="81"/>
      <c r="N32" s="81"/>
      <c r="O32" s="81"/>
      <c r="P32" s="81"/>
      <c r="Q32" s="81"/>
      <c r="R32" s="81"/>
    </row>
    <row r="33" spans="1:18" x14ac:dyDescent="0.2">
      <c r="A33" s="81"/>
      <c r="B33" s="81"/>
      <c r="C33" s="81"/>
      <c r="D33" s="81"/>
      <c r="E33" s="78"/>
      <c r="F33" s="78"/>
      <c r="G33" s="78"/>
      <c r="H33" s="78"/>
      <c r="I33" s="78"/>
      <c r="J33" s="81"/>
      <c r="K33" s="78"/>
      <c r="L33" s="81"/>
      <c r="M33" s="81"/>
      <c r="N33" s="81"/>
      <c r="O33" s="81"/>
      <c r="P33" s="81"/>
      <c r="Q33" s="81"/>
      <c r="R33" s="81"/>
    </row>
    <row r="34" spans="1:18" x14ac:dyDescent="0.2">
      <c r="A34" s="92" t="s">
        <v>796</v>
      </c>
      <c r="B34" s="93"/>
      <c r="C34" s="94"/>
      <c r="D34" s="93"/>
      <c r="E34" s="81"/>
      <c r="F34" s="91" t="s">
        <v>360</v>
      </c>
      <c r="G34" s="91" t="s">
        <v>199</v>
      </c>
      <c r="H34" s="91" t="s">
        <v>303</v>
      </c>
      <c r="I34" s="91" t="s">
        <v>200</v>
      </c>
      <c r="J34" s="99"/>
      <c r="K34" s="91" t="s">
        <v>352</v>
      </c>
      <c r="L34" s="81"/>
      <c r="M34" s="81"/>
      <c r="N34" s="81"/>
      <c r="O34" s="81"/>
      <c r="P34" s="81"/>
      <c r="Q34" s="81"/>
      <c r="R34" s="81"/>
    </row>
    <row r="35" spans="1:18" x14ac:dyDescent="0.2">
      <c r="A35" s="100" t="s">
        <v>353</v>
      </c>
      <c r="B35" s="84" t="s">
        <v>354</v>
      </c>
      <c r="C35" s="84" t="s">
        <v>201</v>
      </c>
      <c r="D35" s="78"/>
      <c r="E35" s="78"/>
      <c r="F35" s="90"/>
      <c r="G35" s="90"/>
      <c r="H35" s="90"/>
      <c r="I35" s="84" t="s">
        <v>360</v>
      </c>
      <c r="J35" s="91"/>
      <c r="K35" s="84" t="s">
        <v>153</v>
      </c>
      <c r="L35" s="81"/>
      <c r="M35" s="81"/>
      <c r="N35" s="81"/>
      <c r="O35" s="81"/>
      <c r="P35" s="81"/>
      <c r="Q35" s="81"/>
      <c r="R35" s="81"/>
    </row>
    <row r="36" spans="1:18" x14ac:dyDescent="0.2">
      <c r="A36" s="85"/>
      <c r="F36" s="235" t="s">
        <v>66</v>
      </c>
      <c r="G36" s="235" t="s">
        <v>66</v>
      </c>
      <c r="H36" s="235" t="s">
        <v>66</v>
      </c>
      <c r="I36" s="235" t="s">
        <v>66</v>
      </c>
      <c r="J36" s="81"/>
      <c r="K36" s="235" t="s">
        <v>66</v>
      </c>
    </row>
    <row r="37" spans="1:18" x14ac:dyDescent="0.2">
      <c r="A37" s="274" t="s">
        <v>427</v>
      </c>
      <c r="F37" s="235"/>
      <c r="G37" s="235"/>
      <c r="H37" s="235"/>
      <c r="I37" s="235"/>
      <c r="J37" s="81"/>
      <c r="K37" s="235"/>
    </row>
    <row r="38" spans="1:18" x14ac:dyDescent="0.2">
      <c r="A38" s="309"/>
      <c r="B38" s="307"/>
      <c r="C38" s="307" t="s">
        <v>382</v>
      </c>
      <c r="D38" s="307"/>
      <c r="F38" s="731">
        <v>60790</v>
      </c>
      <c r="G38" s="731" t="s">
        <v>45</v>
      </c>
      <c r="H38" s="732">
        <v>60790</v>
      </c>
      <c r="I38" s="731" t="s">
        <v>45</v>
      </c>
      <c r="J38" s="733" t="s">
        <v>45</v>
      </c>
      <c r="K38" s="731" t="s">
        <v>45</v>
      </c>
      <c r="L38" s="709" t="s">
        <v>45</v>
      </c>
      <c r="M38" s="709" t="s">
        <v>45</v>
      </c>
      <c r="N38" s="709" t="s">
        <v>45</v>
      </c>
      <c r="O38" s="709" t="s">
        <v>45</v>
      </c>
    </row>
    <row r="39" spans="1:18" x14ac:dyDescent="0.2">
      <c r="A39" s="314"/>
      <c r="B39" s="307"/>
      <c r="C39" s="307" t="s">
        <v>383</v>
      </c>
      <c r="D39" s="307"/>
      <c r="F39" s="731">
        <v>831376</v>
      </c>
      <c r="G39" s="731" t="s">
        <v>45</v>
      </c>
      <c r="H39" s="732">
        <v>831376</v>
      </c>
      <c r="I39" s="731" t="s">
        <v>45</v>
      </c>
      <c r="J39" s="712" t="s">
        <v>45</v>
      </c>
      <c r="K39" s="731" t="s">
        <v>45</v>
      </c>
      <c r="L39" s="709" t="s">
        <v>45</v>
      </c>
      <c r="M39" s="709" t="s">
        <v>45</v>
      </c>
      <c r="N39" s="709" t="s">
        <v>45</v>
      </c>
      <c r="O39" s="709" t="s">
        <v>45</v>
      </c>
    </row>
    <row r="40" spans="1:18" x14ac:dyDescent="0.2">
      <c r="A40" s="314"/>
      <c r="B40" s="307"/>
      <c r="C40" s="307" t="s">
        <v>384</v>
      </c>
      <c r="D40" s="307"/>
      <c r="F40" s="731">
        <v>3010000</v>
      </c>
      <c r="G40" s="731" t="s">
        <v>45</v>
      </c>
      <c r="H40" s="732">
        <v>3010000</v>
      </c>
      <c r="I40" s="731" t="s">
        <v>45</v>
      </c>
      <c r="J40" s="712" t="s">
        <v>45</v>
      </c>
      <c r="K40" s="731" t="s">
        <v>45</v>
      </c>
      <c r="L40" s="709" t="s">
        <v>45</v>
      </c>
      <c r="M40" s="709" t="s">
        <v>45</v>
      </c>
      <c r="N40" s="709" t="s">
        <v>45</v>
      </c>
      <c r="O40" s="709" t="s">
        <v>45</v>
      </c>
    </row>
    <row r="41" spans="1:18" x14ac:dyDescent="0.2">
      <c r="A41" s="314"/>
      <c r="B41" s="307"/>
      <c r="C41" s="307" t="s">
        <v>376</v>
      </c>
      <c r="D41" s="307"/>
      <c r="F41" s="731">
        <v>1795812</v>
      </c>
      <c r="G41" s="731" t="s">
        <v>45</v>
      </c>
      <c r="H41" s="732">
        <v>1795812</v>
      </c>
      <c r="I41" s="731" t="s">
        <v>45</v>
      </c>
      <c r="J41" s="712" t="s">
        <v>45</v>
      </c>
      <c r="K41" s="731" t="s">
        <v>45</v>
      </c>
      <c r="L41" s="709" t="s">
        <v>45</v>
      </c>
      <c r="M41" s="709" t="s">
        <v>45</v>
      </c>
      <c r="N41" s="709" t="s">
        <v>45</v>
      </c>
      <c r="O41" s="709" t="s">
        <v>45</v>
      </c>
    </row>
    <row r="42" spans="1:18" x14ac:dyDescent="0.2">
      <c r="A42" s="314"/>
      <c r="B42" s="307"/>
      <c r="C42" s="307" t="s">
        <v>118</v>
      </c>
      <c r="D42" s="307"/>
      <c r="F42" s="731">
        <v>255765</v>
      </c>
      <c r="G42" s="731" t="s">
        <v>45</v>
      </c>
      <c r="H42" s="732">
        <v>255765</v>
      </c>
      <c r="I42" s="731" t="s">
        <v>45</v>
      </c>
      <c r="J42" s="712" t="s">
        <v>45</v>
      </c>
      <c r="K42" s="731" t="s">
        <v>45</v>
      </c>
      <c r="L42" s="709" t="s">
        <v>45</v>
      </c>
      <c r="M42" s="709" t="s">
        <v>45</v>
      </c>
      <c r="N42" s="709" t="s">
        <v>45</v>
      </c>
      <c r="O42" s="709" t="s">
        <v>45</v>
      </c>
    </row>
    <row r="43" spans="1:18" x14ac:dyDescent="0.2">
      <c r="A43" s="314"/>
      <c r="B43" s="307"/>
      <c r="C43" s="307" t="s">
        <v>662</v>
      </c>
      <c r="D43" s="307"/>
      <c r="F43" s="731" t="s">
        <v>45</v>
      </c>
      <c r="G43" s="731">
        <v>141434</v>
      </c>
      <c r="H43" s="732">
        <v>141434</v>
      </c>
      <c r="I43" s="731" t="s">
        <v>45</v>
      </c>
      <c r="J43" s="712" t="s">
        <v>45</v>
      </c>
      <c r="K43" s="731" t="s">
        <v>45</v>
      </c>
      <c r="L43" s="709" t="s">
        <v>45</v>
      </c>
      <c r="M43" s="709" t="s">
        <v>45</v>
      </c>
      <c r="N43" s="709" t="s">
        <v>45</v>
      </c>
      <c r="O43" s="709" t="s">
        <v>45</v>
      </c>
    </row>
    <row r="44" spans="1:18" x14ac:dyDescent="0.2">
      <c r="A44" s="314"/>
      <c r="B44" s="307"/>
      <c r="C44" s="307" t="s">
        <v>377</v>
      </c>
      <c r="D44" s="307"/>
      <c r="F44" s="712" t="s">
        <v>45</v>
      </c>
      <c r="G44" s="731">
        <v>611679</v>
      </c>
      <c r="H44" s="732">
        <v>611679</v>
      </c>
      <c r="I44" s="731" t="s">
        <v>45</v>
      </c>
      <c r="J44" s="712" t="s">
        <v>45</v>
      </c>
      <c r="K44" s="731" t="s">
        <v>45</v>
      </c>
      <c r="L44" s="709" t="s">
        <v>45</v>
      </c>
      <c r="M44" s="709" t="s">
        <v>45</v>
      </c>
      <c r="N44" s="709" t="s">
        <v>45</v>
      </c>
      <c r="O44" s="709" t="s">
        <v>45</v>
      </c>
    </row>
    <row r="45" spans="1:18" x14ac:dyDescent="0.2">
      <c r="A45" s="314"/>
      <c r="B45" s="307"/>
      <c r="C45" s="307"/>
      <c r="D45" s="307"/>
      <c r="F45" s="731" t="s">
        <v>45</v>
      </c>
      <c r="G45" s="731" t="s">
        <v>45</v>
      </c>
      <c r="H45" s="732" t="s">
        <v>45</v>
      </c>
      <c r="I45" s="731" t="s">
        <v>45</v>
      </c>
      <c r="J45" s="712" t="s">
        <v>45</v>
      </c>
      <c r="K45" s="731" t="s">
        <v>45</v>
      </c>
      <c r="L45" s="709" t="s">
        <v>45</v>
      </c>
      <c r="M45" s="709" t="s">
        <v>45</v>
      </c>
      <c r="N45" s="709" t="s">
        <v>45</v>
      </c>
      <c r="O45" s="709" t="s">
        <v>45</v>
      </c>
    </row>
    <row r="46" spans="1:18" x14ac:dyDescent="0.2">
      <c r="A46" s="85"/>
      <c r="F46" s="730">
        <v>5953743</v>
      </c>
      <c r="G46" s="730">
        <v>753114</v>
      </c>
      <c r="H46" s="730">
        <v>6706857</v>
      </c>
      <c r="I46" s="730" t="s">
        <v>45</v>
      </c>
      <c r="J46" s="709" t="s">
        <v>45</v>
      </c>
      <c r="K46" s="730" t="s">
        <v>45</v>
      </c>
      <c r="L46" s="709" t="s">
        <v>45</v>
      </c>
      <c r="M46" s="709" t="s">
        <v>45</v>
      </c>
      <c r="N46" s="709" t="s">
        <v>45</v>
      </c>
      <c r="O46" s="709" t="s">
        <v>45</v>
      </c>
    </row>
    <row r="47" spans="1:18" x14ac:dyDescent="0.2">
      <c r="A47" s="85"/>
      <c r="F47" s="719" t="s">
        <v>45</v>
      </c>
      <c r="G47" s="719" t="s">
        <v>45</v>
      </c>
      <c r="H47" s="719" t="s">
        <v>45</v>
      </c>
      <c r="I47" s="719" t="s">
        <v>45</v>
      </c>
      <c r="J47" s="709" t="s">
        <v>45</v>
      </c>
      <c r="K47" s="719" t="s">
        <v>45</v>
      </c>
      <c r="L47" s="709" t="s">
        <v>45</v>
      </c>
      <c r="M47" s="709" t="s">
        <v>45</v>
      </c>
      <c r="N47" s="709" t="s">
        <v>45</v>
      </c>
      <c r="O47" s="709" t="s">
        <v>45</v>
      </c>
    </row>
    <row r="48" spans="1:18" x14ac:dyDescent="0.2">
      <c r="A48" s="275" t="s">
        <v>272</v>
      </c>
      <c r="F48" s="731" t="s">
        <v>45</v>
      </c>
      <c r="G48" s="731" t="s">
        <v>45</v>
      </c>
      <c r="H48" s="732" t="s">
        <v>45</v>
      </c>
      <c r="I48" s="731" t="s">
        <v>45</v>
      </c>
      <c r="J48" s="712" t="s">
        <v>45</v>
      </c>
      <c r="K48" s="731" t="s">
        <v>45</v>
      </c>
      <c r="L48" s="709" t="s">
        <v>45</v>
      </c>
      <c r="M48" s="709" t="s">
        <v>45</v>
      </c>
      <c r="N48" s="709" t="s">
        <v>45</v>
      </c>
      <c r="O48" s="709" t="s">
        <v>45</v>
      </c>
    </row>
    <row r="49" spans="1:15" x14ac:dyDescent="0.2">
      <c r="A49" s="312"/>
      <c r="B49" s="307"/>
      <c r="C49" s="307"/>
      <c r="D49" s="307"/>
      <c r="F49" s="731" t="s">
        <v>45</v>
      </c>
      <c r="G49" s="731" t="s">
        <v>45</v>
      </c>
      <c r="H49" s="732" t="s">
        <v>45</v>
      </c>
      <c r="I49" s="731" t="s">
        <v>45</v>
      </c>
      <c r="J49" s="712" t="s">
        <v>45</v>
      </c>
      <c r="K49" s="731" t="s">
        <v>45</v>
      </c>
      <c r="L49" s="709" t="s">
        <v>45</v>
      </c>
      <c r="M49" s="709" t="s">
        <v>45</v>
      </c>
      <c r="N49" s="709" t="s">
        <v>45</v>
      </c>
      <c r="O49" s="709" t="s">
        <v>45</v>
      </c>
    </row>
    <row r="50" spans="1:15" x14ac:dyDescent="0.2">
      <c r="A50" s="314"/>
      <c r="B50" s="307"/>
      <c r="C50" s="307"/>
      <c r="D50" s="307"/>
      <c r="F50" s="731" t="s">
        <v>45</v>
      </c>
      <c r="G50" s="731" t="s">
        <v>45</v>
      </c>
      <c r="H50" s="732" t="s">
        <v>45</v>
      </c>
      <c r="I50" s="731" t="s">
        <v>45</v>
      </c>
      <c r="J50" s="712" t="s">
        <v>45</v>
      </c>
      <c r="K50" s="731" t="s">
        <v>45</v>
      </c>
      <c r="L50" s="709" t="s">
        <v>45</v>
      </c>
      <c r="M50" s="709" t="s">
        <v>45</v>
      </c>
      <c r="N50" s="709" t="s">
        <v>45</v>
      </c>
      <c r="O50" s="709" t="s">
        <v>45</v>
      </c>
    </row>
    <row r="51" spans="1:15" x14ac:dyDescent="0.2">
      <c r="A51" s="314"/>
      <c r="B51" s="307"/>
      <c r="C51" s="307"/>
      <c r="D51" s="307"/>
      <c r="F51" s="732" t="s">
        <v>45</v>
      </c>
      <c r="G51" s="732" t="s">
        <v>45</v>
      </c>
      <c r="H51" s="732" t="s">
        <v>45</v>
      </c>
      <c r="I51" s="731" t="s">
        <v>45</v>
      </c>
      <c r="J51" s="712" t="s">
        <v>45</v>
      </c>
      <c r="K51" s="731" t="s">
        <v>45</v>
      </c>
      <c r="L51" s="709" t="s">
        <v>45</v>
      </c>
      <c r="M51" s="709" t="s">
        <v>45</v>
      </c>
      <c r="N51" s="709" t="s">
        <v>45</v>
      </c>
      <c r="O51" s="709" t="s">
        <v>45</v>
      </c>
    </row>
    <row r="52" spans="1:15" x14ac:dyDescent="0.2">
      <c r="A52" s="85"/>
      <c r="F52" s="730" t="s">
        <v>45</v>
      </c>
      <c r="G52" s="730" t="s">
        <v>45</v>
      </c>
      <c r="H52" s="730" t="s">
        <v>45</v>
      </c>
      <c r="I52" s="730" t="s">
        <v>45</v>
      </c>
      <c r="J52" s="719" t="s">
        <v>45</v>
      </c>
      <c r="K52" s="730" t="s">
        <v>45</v>
      </c>
      <c r="L52" s="709" t="s">
        <v>45</v>
      </c>
      <c r="M52" s="709" t="s">
        <v>45</v>
      </c>
      <c r="N52" s="709" t="s">
        <v>45</v>
      </c>
      <c r="O52" s="709" t="s">
        <v>45</v>
      </c>
    </row>
    <row r="53" spans="1:15" x14ac:dyDescent="0.2">
      <c r="F53" s="719" t="s">
        <v>45</v>
      </c>
      <c r="G53" s="719" t="s">
        <v>45</v>
      </c>
      <c r="H53" s="719" t="s">
        <v>45</v>
      </c>
      <c r="I53" s="719" t="s">
        <v>45</v>
      </c>
      <c r="J53" s="709" t="s">
        <v>45</v>
      </c>
      <c r="K53" s="719" t="s">
        <v>45</v>
      </c>
      <c r="L53" s="709" t="s">
        <v>45</v>
      </c>
      <c r="M53" s="709" t="s">
        <v>45</v>
      </c>
      <c r="N53" s="709" t="s">
        <v>45</v>
      </c>
      <c r="O53" s="709" t="s">
        <v>45</v>
      </c>
    </row>
    <row r="54" spans="1:15" x14ac:dyDescent="0.2">
      <c r="A54" s="275" t="s">
        <v>428</v>
      </c>
      <c r="F54" s="719" t="s">
        <v>45</v>
      </c>
      <c r="G54" s="719" t="s">
        <v>45</v>
      </c>
      <c r="H54" s="719" t="s">
        <v>45</v>
      </c>
      <c r="I54" s="719" t="s">
        <v>45</v>
      </c>
      <c r="J54" s="709" t="s">
        <v>45</v>
      </c>
      <c r="K54" s="719" t="s">
        <v>45</v>
      </c>
      <c r="L54" s="709" t="s">
        <v>45</v>
      </c>
      <c r="M54" s="709" t="s">
        <v>45</v>
      </c>
      <c r="N54" s="709" t="s">
        <v>45</v>
      </c>
      <c r="O54" s="709" t="s">
        <v>45</v>
      </c>
    </row>
    <row r="55" spans="1:15" x14ac:dyDescent="0.2">
      <c r="A55" s="307"/>
      <c r="B55" s="307"/>
      <c r="C55" s="307"/>
      <c r="D55" s="307"/>
      <c r="F55" s="728" t="s">
        <v>45</v>
      </c>
      <c r="G55" s="728" t="s">
        <v>45</v>
      </c>
      <c r="H55" s="719" t="s">
        <v>45</v>
      </c>
      <c r="I55" s="728" t="s">
        <v>45</v>
      </c>
      <c r="J55" s="712" t="s">
        <v>45</v>
      </c>
      <c r="K55" s="728" t="s">
        <v>45</v>
      </c>
      <c r="L55" s="709" t="s">
        <v>45</v>
      </c>
      <c r="M55" s="709" t="s">
        <v>45</v>
      </c>
      <c r="N55" s="709" t="s">
        <v>45</v>
      </c>
      <c r="O55" s="709" t="s">
        <v>45</v>
      </c>
    </row>
    <row r="56" spans="1:15" x14ac:dyDescent="0.2">
      <c r="A56" s="307"/>
      <c r="B56" s="307"/>
      <c r="C56" s="307"/>
      <c r="D56" s="307"/>
      <c r="F56" s="728" t="s">
        <v>45</v>
      </c>
      <c r="G56" s="728" t="s">
        <v>45</v>
      </c>
      <c r="H56" s="719" t="s">
        <v>45</v>
      </c>
      <c r="I56" s="728" t="s">
        <v>45</v>
      </c>
      <c r="J56" s="712" t="s">
        <v>45</v>
      </c>
      <c r="K56" s="728" t="s">
        <v>45</v>
      </c>
      <c r="L56" s="709" t="s">
        <v>45</v>
      </c>
      <c r="M56" s="709" t="s">
        <v>45</v>
      </c>
      <c r="N56" s="709" t="s">
        <v>45</v>
      </c>
      <c r="O56" s="709" t="s">
        <v>45</v>
      </c>
    </row>
    <row r="57" spans="1:15" x14ac:dyDescent="0.2">
      <c r="A57" s="307"/>
      <c r="B57" s="307"/>
      <c r="C57" s="307"/>
      <c r="D57" s="307"/>
      <c r="F57" s="728" t="s">
        <v>45</v>
      </c>
      <c r="G57" s="728" t="s">
        <v>45</v>
      </c>
      <c r="H57" s="719" t="s">
        <v>45</v>
      </c>
      <c r="I57" s="728" t="s">
        <v>45</v>
      </c>
      <c r="J57" s="712" t="s">
        <v>45</v>
      </c>
      <c r="K57" s="728" t="s">
        <v>45</v>
      </c>
      <c r="L57" s="709" t="s">
        <v>45</v>
      </c>
      <c r="M57" s="709" t="s">
        <v>45</v>
      </c>
      <c r="N57" s="709" t="s">
        <v>45</v>
      </c>
      <c r="O57" s="709" t="s">
        <v>45</v>
      </c>
    </row>
    <row r="58" spans="1:15" x14ac:dyDescent="0.2">
      <c r="A58" s="307"/>
      <c r="B58" s="307"/>
      <c r="C58" s="307"/>
      <c r="D58" s="307"/>
      <c r="F58" s="719" t="s">
        <v>45</v>
      </c>
      <c r="G58" s="719" t="s">
        <v>45</v>
      </c>
      <c r="H58" s="719" t="s">
        <v>45</v>
      </c>
      <c r="I58" s="728" t="s">
        <v>45</v>
      </c>
      <c r="J58" s="712" t="s">
        <v>45</v>
      </c>
      <c r="K58" s="728" t="s">
        <v>45</v>
      </c>
      <c r="L58" s="709" t="s">
        <v>45</v>
      </c>
      <c r="M58" s="709" t="s">
        <v>45</v>
      </c>
      <c r="N58" s="709" t="s">
        <v>45</v>
      </c>
      <c r="O58" s="709" t="s">
        <v>45</v>
      </c>
    </row>
    <row r="59" spans="1:15" x14ac:dyDescent="0.2">
      <c r="F59" s="730" t="s">
        <v>45</v>
      </c>
      <c r="G59" s="730" t="s">
        <v>45</v>
      </c>
      <c r="H59" s="730" t="s">
        <v>45</v>
      </c>
      <c r="I59" s="730" t="s">
        <v>45</v>
      </c>
      <c r="J59" s="720" t="s">
        <v>45</v>
      </c>
      <c r="K59" s="730" t="s">
        <v>45</v>
      </c>
      <c r="L59" s="709" t="s">
        <v>45</v>
      </c>
      <c r="M59" s="709" t="s">
        <v>45</v>
      </c>
      <c r="N59" s="709" t="s">
        <v>45</v>
      </c>
      <c r="O59" s="709" t="s">
        <v>45</v>
      </c>
    </row>
    <row r="60" spans="1:15" x14ac:dyDescent="0.2">
      <c r="F60" s="719" t="s">
        <v>45</v>
      </c>
      <c r="G60" s="719" t="s">
        <v>45</v>
      </c>
      <c r="H60" s="719" t="s">
        <v>45</v>
      </c>
      <c r="I60" s="719" t="s">
        <v>45</v>
      </c>
      <c r="J60" s="720" t="s">
        <v>45</v>
      </c>
      <c r="K60" s="719" t="s">
        <v>45</v>
      </c>
      <c r="L60" s="709" t="s">
        <v>45</v>
      </c>
      <c r="M60" s="709" t="s">
        <v>45</v>
      </c>
      <c r="N60" s="709" t="s">
        <v>45</v>
      </c>
      <c r="O60" s="709" t="s">
        <v>45</v>
      </c>
    </row>
    <row r="61" spans="1:15" ht="13.5" thickBot="1" x14ac:dyDescent="0.25">
      <c r="E61" s="81"/>
      <c r="F61" s="716">
        <v>5953743</v>
      </c>
      <c r="G61" s="716">
        <v>753114</v>
      </c>
      <c r="H61" s="716">
        <v>6706857</v>
      </c>
      <c r="I61" s="716" t="s">
        <v>45</v>
      </c>
      <c r="J61" s="720" t="s">
        <v>45</v>
      </c>
      <c r="K61" s="716" t="s">
        <v>45</v>
      </c>
      <c r="L61" s="709" t="s">
        <v>45</v>
      </c>
      <c r="M61" s="709" t="s">
        <v>45</v>
      </c>
      <c r="N61" s="709" t="s">
        <v>45</v>
      </c>
      <c r="O61" s="709" t="s">
        <v>45</v>
      </c>
    </row>
    <row r="62" spans="1:15" ht="13.5" thickTop="1" x14ac:dyDescent="0.2">
      <c r="F62" s="709" t="s">
        <v>45</v>
      </c>
      <c r="G62" s="709" t="s">
        <v>45</v>
      </c>
      <c r="H62" s="709" t="s">
        <v>45</v>
      </c>
      <c r="I62" s="709" t="s">
        <v>45</v>
      </c>
      <c r="J62" s="720" t="s">
        <v>45</v>
      </c>
      <c r="K62" s="709" t="s">
        <v>45</v>
      </c>
    </row>
    <row r="63" spans="1:15" x14ac:dyDescent="0.2">
      <c r="F63" s="709" t="s">
        <v>45</v>
      </c>
      <c r="G63" s="709" t="s">
        <v>45</v>
      </c>
      <c r="H63" s="709" t="s">
        <v>45</v>
      </c>
      <c r="I63" s="709" t="s">
        <v>45</v>
      </c>
      <c r="J63" s="709" t="s">
        <v>45</v>
      </c>
      <c r="K63" s="709" t="s">
        <v>45</v>
      </c>
    </row>
    <row r="64" spans="1:15" x14ac:dyDescent="0.2">
      <c r="F64" s="709" t="s">
        <v>45</v>
      </c>
      <c r="G64" s="709" t="s">
        <v>45</v>
      </c>
      <c r="H64" s="709" t="s">
        <v>45</v>
      </c>
      <c r="I64" s="709" t="s">
        <v>45</v>
      </c>
      <c r="J64" s="709" t="s">
        <v>45</v>
      </c>
      <c r="K64" s="709" t="s">
        <v>45</v>
      </c>
    </row>
  </sheetData>
  <mergeCells count="3">
    <mergeCell ref="G3:H3"/>
    <mergeCell ref="K3:M3"/>
    <mergeCell ref="H4:I4"/>
  </mergeCells>
  <phoneticPr fontId="9" type="noConversion"/>
  <pageMargins left="0.75" right="0.75" top="1" bottom="1" header="0.5" footer="0.5"/>
  <pageSetup paperSize="9" scale="70" firstPageNumber="0" orientation="landscape" useFirstPageNumber="1" horizontalDpi="4294967292" r:id="rId1"/>
  <headerFooter alignWithMargins="0">
    <oddFooter>&amp;RPagina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FF0000"/>
  </sheetPr>
  <dimension ref="A1:H49"/>
  <sheetViews>
    <sheetView zoomScaleSheetLayoutView="75" workbookViewId="0">
      <selection activeCell="D30" sqref="D30"/>
    </sheetView>
  </sheetViews>
  <sheetFormatPr defaultColWidth="8.7109375" defaultRowHeight="12.75" x14ac:dyDescent="0.2"/>
  <cols>
    <col min="1" max="1" width="22.28515625" style="187" customWidth="1"/>
    <col min="2" max="3" width="8.7109375" style="187"/>
    <col min="4" max="4" width="13" style="187" customWidth="1"/>
    <col min="5" max="5" width="12.42578125" style="187" customWidth="1"/>
    <col min="6" max="6" width="24.28515625" style="187" customWidth="1"/>
    <col min="7" max="7" width="2.28515625" style="187" customWidth="1"/>
    <col min="8" max="8" width="22.42578125" style="187" customWidth="1"/>
    <col min="9" max="9" width="8.7109375" style="187"/>
    <col min="10" max="10" width="10.28515625" style="187" customWidth="1"/>
    <col min="11" max="16384" width="8.7109375" style="187"/>
  </cols>
  <sheetData>
    <row r="1" spans="1:8" ht="12.95" customHeight="1" x14ac:dyDescent="0.2">
      <c r="A1" s="7" t="s">
        <v>822</v>
      </c>
      <c r="B1" s="190"/>
      <c r="C1" s="190"/>
      <c r="D1" s="190"/>
      <c r="E1" s="190"/>
      <c r="F1" s="190"/>
      <c r="G1" s="190"/>
      <c r="H1" s="190"/>
    </row>
    <row r="2" spans="1:8" ht="12.95" customHeight="1" x14ac:dyDescent="0.2">
      <c r="A2" s="10"/>
      <c r="B2" s="190"/>
      <c r="C2" s="190"/>
      <c r="D2" s="190"/>
      <c r="E2" s="874"/>
      <c r="F2" s="190"/>
      <c r="G2" s="190"/>
      <c r="H2" s="190"/>
    </row>
    <row r="3" spans="1:8" ht="12.95" customHeight="1" x14ac:dyDescent="0.2">
      <c r="A3" s="18"/>
    </row>
    <row r="4" spans="1:8" ht="12.95" customHeight="1" x14ac:dyDescent="0.2">
      <c r="A4" s="18" t="s">
        <v>484</v>
      </c>
    </row>
    <row r="5" spans="1:8" ht="12.95" customHeight="1" x14ac:dyDescent="0.2">
      <c r="A5" s="859"/>
    </row>
    <row r="6" spans="1:8" ht="12.95" customHeight="1" x14ac:dyDescent="0.2">
      <c r="A6" s="985" t="s">
        <v>831</v>
      </c>
    </row>
    <row r="7" spans="1:8" ht="12.95" customHeight="1" x14ac:dyDescent="0.2"/>
    <row r="8" spans="1:8" ht="12.95" customHeight="1" x14ac:dyDescent="0.2"/>
    <row r="9" spans="1:8" ht="12.95" customHeight="1" x14ac:dyDescent="0.2">
      <c r="A9" s="18" t="s">
        <v>710</v>
      </c>
    </row>
    <row r="10" spans="1:8" ht="12.95" customHeight="1" x14ac:dyDescent="0.2">
      <c r="A10" s="18"/>
    </row>
    <row r="11" spans="1:8" ht="12.95" customHeight="1" x14ac:dyDescent="0.2">
      <c r="A11" s="18" t="s">
        <v>698</v>
      </c>
      <c r="B11" s="18"/>
      <c r="C11" s="18"/>
      <c r="D11" s="18"/>
      <c r="E11" s="18" t="s">
        <v>45</v>
      </c>
      <c r="F11" s="18" t="s">
        <v>699</v>
      </c>
    </row>
    <row r="12" spans="1:8" ht="12.95" customHeight="1" x14ac:dyDescent="0.2">
      <c r="A12" s="18"/>
      <c r="B12" s="18"/>
      <c r="C12" s="18"/>
      <c r="D12" s="18"/>
      <c r="E12" s="18"/>
      <c r="F12" s="18"/>
    </row>
    <row r="13" spans="1:8" ht="12.95" customHeight="1" x14ac:dyDescent="0.2">
      <c r="A13" s="1036" t="s">
        <v>832</v>
      </c>
      <c r="B13" s="908" t="s">
        <v>833</v>
      </c>
      <c r="C13" s="908"/>
      <c r="D13" s="908"/>
      <c r="E13" s="908"/>
      <c r="F13" s="908" t="s">
        <v>627</v>
      </c>
    </row>
    <row r="14" spans="1:8" ht="12.95" customHeight="1" x14ac:dyDescent="0.2">
      <c r="A14" s="908" t="s">
        <v>834</v>
      </c>
      <c r="B14" s="908" t="s">
        <v>835</v>
      </c>
      <c r="C14" s="908"/>
      <c r="D14" s="908"/>
      <c r="E14" s="908"/>
      <c r="F14" s="908" t="s">
        <v>171</v>
      </c>
    </row>
    <row r="15" spans="1:8" ht="12.95" customHeight="1" x14ac:dyDescent="0.2">
      <c r="A15" s="908" t="s">
        <v>836</v>
      </c>
      <c r="B15" s="908"/>
      <c r="C15" s="908"/>
      <c r="D15" s="908"/>
      <c r="E15" s="908"/>
      <c r="F15" s="908" t="s">
        <v>715</v>
      </c>
    </row>
    <row r="16" spans="1:8" ht="12.95" customHeight="1" x14ac:dyDescent="0.2">
      <c r="A16" s="908" t="s">
        <v>837</v>
      </c>
      <c r="B16" s="908"/>
      <c r="C16" s="908"/>
      <c r="D16" s="908"/>
      <c r="E16" s="908"/>
      <c r="F16" s="908" t="s">
        <v>711</v>
      </c>
    </row>
    <row r="17" spans="1:8" ht="12.95" customHeight="1" x14ac:dyDescent="0.2">
      <c r="A17" s="908"/>
      <c r="B17" s="908"/>
      <c r="C17" s="908"/>
      <c r="D17" s="908"/>
      <c r="E17" s="908"/>
      <c r="F17" s="908"/>
    </row>
    <row r="18" spans="1:8" ht="12.95" customHeight="1" x14ac:dyDescent="0.2">
      <c r="A18" s="997"/>
      <c r="B18" s="908"/>
      <c r="C18" s="908"/>
      <c r="D18" s="908"/>
      <c r="E18" s="908"/>
      <c r="F18" s="908"/>
    </row>
    <row r="19" spans="1:8" ht="12.95" customHeight="1" x14ac:dyDescent="0.2">
      <c r="A19" s="908" t="s">
        <v>838</v>
      </c>
      <c r="B19" s="997"/>
      <c r="C19" s="997"/>
      <c r="D19" s="997"/>
      <c r="E19" s="997"/>
      <c r="F19" s="997"/>
      <c r="H19" s="18"/>
    </row>
    <row r="20" spans="1:8" ht="12.95" customHeight="1" x14ac:dyDescent="0.2">
      <c r="A20" s="908" t="s">
        <v>839</v>
      </c>
      <c r="B20" s="908"/>
      <c r="C20" s="908"/>
      <c r="D20" s="908"/>
      <c r="E20" s="908"/>
      <c r="F20" s="908"/>
    </row>
    <row r="21" spans="1:8" ht="12.95" customHeight="1" x14ac:dyDescent="0.2"/>
    <row r="22" spans="1:8" ht="12.95" customHeight="1" x14ac:dyDescent="0.2"/>
    <row r="23" spans="1:8" ht="12.95" customHeight="1" x14ac:dyDescent="0.2"/>
    <row r="24" spans="1:8" ht="12.95" customHeight="1" x14ac:dyDescent="0.2">
      <c r="A24" s="860"/>
    </row>
    <row r="25" spans="1:8" ht="12.95" customHeight="1" x14ac:dyDescent="0.2">
      <c r="A25" s="18" t="s">
        <v>485</v>
      </c>
    </row>
    <row r="26" spans="1:8" ht="12.95" customHeight="1" x14ac:dyDescent="0.2"/>
    <row r="27" spans="1:8" ht="12.95" customHeight="1" x14ac:dyDescent="0.2">
      <c r="A27" s="908" t="s">
        <v>818</v>
      </c>
    </row>
    <row r="28" spans="1:8" ht="12.95" customHeight="1" x14ac:dyDescent="0.2"/>
    <row r="29" spans="1:8" ht="12.95" customHeight="1" x14ac:dyDescent="0.2"/>
    <row r="30" spans="1:8" ht="12.95" customHeight="1" x14ac:dyDescent="0.2"/>
    <row r="31" spans="1:8" ht="12.95" customHeight="1" x14ac:dyDescent="0.2">
      <c r="A31" s="985"/>
      <c r="F31" s="985"/>
    </row>
    <row r="32" spans="1:8" ht="12.95" customHeight="1" x14ac:dyDescent="0.2"/>
    <row r="33" ht="12.95" customHeight="1" x14ac:dyDescent="0.2"/>
    <row r="34" ht="12.95" customHeight="1" x14ac:dyDescent="0.2"/>
    <row r="35" ht="12.95" customHeight="1" x14ac:dyDescent="0.2"/>
    <row r="36" ht="12.95" customHeight="1" x14ac:dyDescent="0.2"/>
    <row r="37" ht="12.95" customHeight="1" x14ac:dyDescent="0.2"/>
    <row r="38" ht="12.95" customHeight="1" x14ac:dyDescent="0.2"/>
    <row r="39" ht="12.95" customHeight="1" x14ac:dyDescent="0.2"/>
    <row r="40" ht="12.95" customHeight="1" x14ac:dyDescent="0.2"/>
    <row r="41" ht="12.95" customHeight="1" x14ac:dyDescent="0.2"/>
    <row r="42" ht="12.95" customHeight="1" x14ac:dyDescent="0.2"/>
    <row r="43" ht="12.95" customHeight="1" x14ac:dyDescent="0.2"/>
    <row r="44" ht="12.95" customHeight="1" x14ac:dyDescent="0.2"/>
    <row r="45" ht="12.95" customHeight="1" x14ac:dyDescent="0.2"/>
    <row r="46" ht="12.95" customHeight="1" x14ac:dyDescent="0.2"/>
    <row r="47" ht="12.95" customHeight="1" x14ac:dyDescent="0.2"/>
    <row r="48" ht="12.95" customHeight="1" x14ac:dyDescent="0.2"/>
    <row r="49" ht="12.95" customHeight="1" x14ac:dyDescent="0.2"/>
  </sheetData>
  <phoneticPr fontId="9" type="noConversion"/>
  <pageMargins left="0.78740157480314965" right="0.59055118110236227" top="0.98425196850393704" bottom="0.98425196850393704" header="0.51181102362204722" footer="0.51181102362204722"/>
  <pageSetup paperSize="9" scale="89" firstPageNumber="4" orientation="portrait" useFirstPageNumber="1" r:id="rId1"/>
  <headerFooter alignWithMargins="0">
    <oddHeader>&amp;RJaarverslag St. Vrienden van Het Zonnehuis Doorn</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56"/>
  <sheetViews>
    <sheetView workbookViewId="0">
      <selection activeCell="N20" sqref="N20"/>
    </sheetView>
  </sheetViews>
  <sheetFormatPr defaultColWidth="8.85546875" defaultRowHeight="11.25" x14ac:dyDescent="0.2"/>
  <cols>
    <col min="1" max="1" width="30.28515625" style="109" customWidth="1"/>
    <col min="2" max="2" width="6.85546875" style="109" customWidth="1"/>
    <col min="3" max="3" width="19.28515625" style="102" bestFit="1" customWidth="1"/>
    <col min="4" max="4" width="15.28515625" style="109" customWidth="1"/>
    <col min="5" max="5" width="9" style="109" customWidth="1"/>
    <col min="6" max="6" width="12.85546875" style="109" bestFit="1" customWidth="1"/>
    <col min="7" max="7" width="11.28515625" style="149" customWidth="1"/>
    <col min="8" max="8" width="17" style="153" bestFit="1" customWidth="1"/>
    <col min="9" max="9" width="6.28515625" style="109" bestFit="1" customWidth="1"/>
    <col min="10" max="10" width="16" style="109" bestFit="1" customWidth="1"/>
    <col min="11" max="11" width="24.7109375" style="109" bestFit="1" customWidth="1"/>
    <col min="12" max="12" width="3.42578125" style="151" bestFit="1" customWidth="1"/>
    <col min="13" max="14" width="11.85546875" style="109" bestFit="1" customWidth="1"/>
    <col min="15" max="15" width="11.140625" style="109" customWidth="1"/>
    <col min="16" max="16384" width="8.85546875" style="109"/>
  </cols>
  <sheetData>
    <row r="1" spans="1:31" ht="15.75" x14ac:dyDescent="0.25">
      <c r="A1" s="165" t="s">
        <v>502</v>
      </c>
      <c r="B1" s="101"/>
      <c r="D1" s="103"/>
      <c r="E1" s="103"/>
      <c r="F1" s="734" t="s">
        <v>45</v>
      </c>
      <c r="G1" s="735" t="s">
        <v>45</v>
      </c>
      <c r="H1" s="734" t="s">
        <v>45</v>
      </c>
      <c r="I1" s="734" t="s">
        <v>45</v>
      </c>
      <c r="J1" s="106"/>
      <c r="K1" s="107"/>
      <c r="L1" s="108"/>
    </row>
    <row r="2" spans="1:31" x14ac:dyDescent="0.2">
      <c r="A2" s="110"/>
      <c r="B2" s="101"/>
      <c r="D2" s="108"/>
      <c r="E2" s="108"/>
      <c r="F2" s="734" t="s">
        <v>45</v>
      </c>
      <c r="G2" s="735" t="s">
        <v>45</v>
      </c>
      <c r="H2" s="734" t="s">
        <v>45</v>
      </c>
      <c r="I2" s="734" t="s">
        <v>45</v>
      </c>
      <c r="J2" s="106"/>
      <c r="K2" s="107"/>
      <c r="L2" s="108"/>
      <c r="P2" s="103"/>
      <c r="Q2" s="103"/>
    </row>
    <row r="3" spans="1:31" s="110" customFormat="1" x14ac:dyDescent="0.2">
      <c r="A3" s="111"/>
      <c r="B3" s="112"/>
      <c r="C3" s="113"/>
      <c r="D3" s="114"/>
      <c r="E3" s="114"/>
      <c r="F3" s="736" t="s">
        <v>45</v>
      </c>
      <c r="G3" s="736" t="s">
        <v>45</v>
      </c>
      <c r="H3" s="736" t="s">
        <v>45</v>
      </c>
      <c r="I3" s="736" t="s">
        <v>45</v>
      </c>
      <c r="J3" s="116"/>
      <c r="K3" s="117"/>
      <c r="L3" s="118"/>
      <c r="M3" s="111"/>
      <c r="N3" s="111"/>
      <c r="P3" s="119"/>
      <c r="Q3" s="119"/>
    </row>
    <row r="4" spans="1:31" s="127" customFormat="1" ht="12.75" x14ac:dyDescent="0.2">
      <c r="A4" s="120" t="s">
        <v>670</v>
      </c>
      <c r="B4" s="121" t="s">
        <v>354</v>
      </c>
      <c r="C4" s="283" t="s">
        <v>202</v>
      </c>
      <c r="D4" s="123" t="s">
        <v>203</v>
      </c>
      <c r="E4" s="123" t="s">
        <v>671</v>
      </c>
      <c r="F4" s="737" t="s">
        <v>672</v>
      </c>
      <c r="G4" s="122" t="s">
        <v>204</v>
      </c>
      <c r="H4" s="737" t="s">
        <v>205</v>
      </c>
      <c r="I4" s="122" t="s">
        <v>352</v>
      </c>
      <c r="J4" s="125" t="s">
        <v>206</v>
      </c>
      <c r="K4" s="126" t="s">
        <v>207</v>
      </c>
      <c r="L4" s="120"/>
      <c r="M4" s="1086" t="s">
        <v>208</v>
      </c>
      <c r="N4" s="1086"/>
      <c r="O4" s="120"/>
      <c r="P4" s="120"/>
      <c r="Q4" s="120"/>
      <c r="R4" s="120"/>
      <c r="S4" s="120"/>
      <c r="T4" s="120"/>
      <c r="U4" s="120"/>
      <c r="V4" s="120"/>
      <c r="W4" s="120"/>
      <c r="X4" s="120"/>
      <c r="Y4" s="120"/>
      <c r="Z4" s="120"/>
      <c r="AA4" s="120"/>
      <c r="AB4" s="120"/>
      <c r="AC4" s="120"/>
      <c r="AD4" s="120"/>
      <c r="AE4" s="120"/>
    </row>
    <row r="5" spans="1:31" s="127" customFormat="1" ht="12.75" x14ac:dyDescent="0.2">
      <c r="A5" s="120"/>
      <c r="B5" s="121"/>
      <c r="C5" s="122"/>
      <c r="D5" s="123" t="s">
        <v>196</v>
      </c>
      <c r="E5" s="123" t="s">
        <v>209</v>
      </c>
      <c r="F5" s="738" t="s">
        <v>501</v>
      </c>
      <c r="G5" s="122" t="s">
        <v>209</v>
      </c>
      <c r="H5" s="737" t="s">
        <v>210</v>
      </c>
      <c r="I5" s="122" t="s">
        <v>673</v>
      </c>
      <c r="J5" s="125"/>
      <c r="K5" s="126"/>
      <c r="L5" s="128"/>
      <c r="M5" s="493">
        <v>2001</v>
      </c>
      <c r="N5" s="493">
        <v>2002</v>
      </c>
      <c r="O5" s="120"/>
      <c r="P5" s="120"/>
      <c r="Q5" s="120"/>
      <c r="R5" s="120"/>
      <c r="S5" s="120"/>
      <c r="T5" s="120"/>
      <c r="U5" s="120"/>
      <c r="V5" s="120"/>
      <c r="W5" s="120"/>
      <c r="X5" s="120"/>
      <c r="Y5" s="120"/>
      <c r="Z5" s="120"/>
      <c r="AA5" s="120"/>
      <c r="AB5" s="120"/>
      <c r="AC5" s="120"/>
      <c r="AD5" s="120"/>
      <c r="AE5" s="120"/>
    </row>
    <row r="6" spans="1:31" s="127" customFormat="1" ht="12.75" x14ac:dyDescent="0.2">
      <c r="A6" s="120"/>
      <c r="B6" s="121"/>
      <c r="C6" s="129"/>
      <c r="D6" s="130"/>
      <c r="E6" s="130"/>
      <c r="F6" s="739" t="s">
        <v>45</v>
      </c>
      <c r="G6" s="635" t="s">
        <v>45</v>
      </c>
      <c r="H6" s="739" t="s">
        <v>45</v>
      </c>
      <c r="I6" s="739" t="s">
        <v>45</v>
      </c>
      <c r="J6" s="133"/>
      <c r="K6" s="134"/>
      <c r="L6" s="128"/>
      <c r="M6" s="120"/>
      <c r="N6" s="120"/>
      <c r="P6" s="120"/>
      <c r="Q6" s="120"/>
    </row>
    <row r="7" spans="1:31" s="127" customFormat="1" ht="12.75" x14ac:dyDescent="0.2">
      <c r="A7" s="135"/>
      <c r="B7" s="136">
        <v>-1</v>
      </c>
      <c r="C7" s="136">
        <v>-2</v>
      </c>
      <c r="D7" s="136">
        <v>-3</v>
      </c>
      <c r="E7" s="136">
        <v>-4</v>
      </c>
      <c r="F7" s="136">
        <v>-5</v>
      </c>
      <c r="G7" s="136">
        <v>-6</v>
      </c>
      <c r="H7" s="136">
        <v>-7</v>
      </c>
      <c r="I7" s="136">
        <v>-8</v>
      </c>
      <c r="J7" s="136">
        <v>-9</v>
      </c>
      <c r="K7" s="136">
        <v>-10</v>
      </c>
      <c r="L7" s="136">
        <v>-11</v>
      </c>
      <c r="M7" s="136">
        <v>-12</v>
      </c>
      <c r="N7" s="136">
        <v>-13</v>
      </c>
      <c r="P7" s="120"/>
      <c r="Q7" s="120"/>
    </row>
    <row r="8" spans="1:31" x14ac:dyDescent="0.2">
      <c r="A8" s="103"/>
      <c r="B8" s="137"/>
      <c r="C8" s="138"/>
      <c r="D8" s="237" t="s">
        <v>66</v>
      </c>
      <c r="E8" s="139"/>
      <c r="F8" s="237" t="s">
        <v>66</v>
      </c>
      <c r="G8" s="734" t="s">
        <v>45</v>
      </c>
      <c r="H8" s="237" t="s">
        <v>66</v>
      </c>
      <c r="I8" s="734" t="s">
        <v>45</v>
      </c>
      <c r="J8" s="140"/>
      <c r="K8" s="137"/>
      <c r="L8" s="108"/>
      <c r="M8" s="237" t="s">
        <v>66</v>
      </c>
      <c r="N8" s="237" t="s">
        <v>66</v>
      </c>
      <c r="O8" s="110"/>
      <c r="P8" s="119"/>
      <c r="Q8" s="103"/>
    </row>
    <row r="9" spans="1:31" s="144" customFormat="1" ht="12.75" x14ac:dyDescent="0.2">
      <c r="A9" s="306" t="s">
        <v>718</v>
      </c>
      <c r="B9" s="141"/>
      <c r="C9" s="281" t="s">
        <v>668</v>
      </c>
      <c r="D9" s="785">
        <v>1511088</v>
      </c>
      <c r="E9" s="305">
        <v>40</v>
      </c>
      <c r="F9" s="785">
        <v>1057762</v>
      </c>
      <c r="G9" s="760">
        <v>28</v>
      </c>
      <c r="H9" s="785">
        <v>868876</v>
      </c>
      <c r="I9" s="761">
        <v>7.25</v>
      </c>
      <c r="J9" s="279" t="s">
        <v>188</v>
      </c>
      <c r="K9" s="286" t="s">
        <v>343</v>
      </c>
      <c r="L9" s="143"/>
      <c r="M9" s="785">
        <v>37777</v>
      </c>
      <c r="N9" s="785">
        <v>37777</v>
      </c>
      <c r="O9" s="127"/>
      <c r="P9" s="120"/>
      <c r="Q9" s="42"/>
    </row>
    <row r="10" spans="1:31" s="144" customFormat="1" ht="12.75" x14ac:dyDescent="0.2">
      <c r="A10" s="306" t="s">
        <v>185</v>
      </c>
      <c r="B10" s="141"/>
      <c r="C10" s="281" t="s">
        <v>668</v>
      </c>
      <c r="D10" s="785">
        <v>8984848</v>
      </c>
      <c r="E10" s="305">
        <v>40</v>
      </c>
      <c r="F10" s="785">
        <v>6289394</v>
      </c>
      <c r="G10" s="760">
        <v>28</v>
      </c>
      <c r="H10" s="785">
        <v>5166288</v>
      </c>
      <c r="I10" s="761">
        <v>7</v>
      </c>
      <c r="J10" s="279" t="s">
        <v>577</v>
      </c>
      <c r="K10" s="286" t="s">
        <v>343</v>
      </c>
      <c r="L10" s="143"/>
      <c r="M10" s="785">
        <v>224621</v>
      </c>
      <c r="N10" s="785">
        <v>224621</v>
      </c>
      <c r="O10" s="127"/>
      <c r="P10" s="120"/>
      <c r="Q10" s="42"/>
    </row>
    <row r="11" spans="1:31" s="127" customFormat="1" ht="12.75" x14ac:dyDescent="0.2">
      <c r="A11" s="306" t="s">
        <v>186</v>
      </c>
      <c r="B11" s="141"/>
      <c r="C11" s="280" t="s">
        <v>667</v>
      </c>
      <c r="D11" s="785">
        <v>3730078</v>
      </c>
      <c r="E11" s="305">
        <v>40</v>
      </c>
      <c r="F11" s="785">
        <v>1740247</v>
      </c>
      <c r="G11" s="760">
        <v>5</v>
      </c>
      <c r="H11" s="616" t="s">
        <v>45</v>
      </c>
      <c r="I11" s="761">
        <v>4.97</v>
      </c>
      <c r="J11" s="279" t="s">
        <v>187</v>
      </c>
      <c r="K11" s="286" t="s">
        <v>345</v>
      </c>
      <c r="L11" s="143"/>
      <c r="M11" s="785">
        <v>274617</v>
      </c>
      <c r="N11" s="785">
        <v>315402</v>
      </c>
      <c r="O11" s="144"/>
      <c r="P11" s="42"/>
      <c r="Q11" s="120"/>
    </row>
    <row r="12" spans="1:31" s="127" customFormat="1" ht="12.75" x14ac:dyDescent="0.2">
      <c r="A12" s="306" t="s">
        <v>186</v>
      </c>
      <c r="B12" s="141"/>
      <c r="C12" s="280" t="s">
        <v>667</v>
      </c>
      <c r="D12" s="785">
        <v>1610920</v>
      </c>
      <c r="E12" s="305">
        <v>40</v>
      </c>
      <c r="F12" s="785">
        <v>805460</v>
      </c>
      <c r="G12" s="760">
        <v>10</v>
      </c>
      <c r="H12" s="785">
        <v>402730</v>
      </c>
      <c r="I12" s="761">
        <v>5.62</v>
      </c>
      <c r="J12" s="279" t="s">
        <v>188</v>
      </c>
      <c r="K12" s="286" t="s">
        <v>345</v>
      </c>
      <c r="L12" s="143"/>
      <c r="M12" s="785">
        <v>80546</v>
      </c>
      <c r="N12" s="785">
        <v>80546</v>
      </c>
      <c r="O12" s="144"/>
      <c r="P12" s="42"/>
      <c r="Q12" s="120"/>
    </row>
    <row r="13" spans="1:31" s="127" customFormat="1" ht="12.75" x14ac:dyDescent="0.2">
      <c r="A13" s="306" t="s">
        <v>189</v>
      </c>
      <c r="B13" s="141"/>
      <c r="C13" s="281" t="s">
        <v>667</v>
      </c>
      <c r="D13" s="785">
        <v>5899143</v>
      </c>
      <c r="E13" s="305">
        <v>30</v>
      </c>
      <c r="F13" s="785">
        <v>4719318</v>
      </c>
      <c r="G13" s="760">
        <v>24</v>
      </c>
      <c r="H13" s="785">
        <v>3736130</v>
      </c>
      <c r="I13" s="761">
        <v>5.5</v>
      </c>
      <c r="J13" s="279" t="s">
        <v>188</v>
      </c>
      <c r="K13" s="281" t="s">
        <v>184</v>
      </c>
      <c r="L13" s="143"/>
      <c r="M13" s="785">
        <v>196637</v>
      </c>
      <c r="N13" s="785">
        <v>196637</v>
      </c>
      <c r="O13" s="144"/>
      <c r="P13" s="42"/>
      <c r="Q13" s="120"/>
    </row>
    <row r="14" spans="1:31" s="144" customFormat="1" ht="12.75" x14ac:dyDescent="0.2">
      <c r="A14" s="306" t="s">
        <v>189</v>
      </c>
      <c r="B14" s="141"/>
      <c r="C14" s="282" t="s">
        <v>667</v>
      </c>
      <c r="D14" s="785">
        <v>7714264</v>
      </c>
      <c r="E14" s="762">
        <v>30</v>
      </c>
      <c r="F14" s="785">
        <v>6171418</v>
      </c>
      <c r="G14" s="760">
        <v>24</v>
      </c>
      <c r="H14" s="785">
        <v>4885714</v>
      </c>
      <c r="I14" s="763">
        <v>6.85</v>
      </c>
      <c r="J14" s="278" t="s">
        <v>188</v>
      </c>
      <c r="K14" s="282" t="s">
        <v>184</v>
      </c>
      <c r="L14" s="147"/>
      <c r="M14" s="785">
        <v>257141</v>
      </c>
      <c r="N14" s="785">
        <v>257141</v>
      </c>
    </row>
    <row r="15" spans="1:31" s="144" customFormat="1" ht="12.75" x14ac:dyDescent="0.2">
      <c r="A15" s="306" t="s">
        <v>189</v>
      </c>
      <c r="B15" s="141"/>
      <c r="C15" s="282" t="s">
        <v>667</v>
      </c>
      <c r="D15" s="785">
        <v>3176462</v>
      </c>
      <c r="E15" s="762">
        <v>13</v>
      </c>
      <c r="F15" s="785">
        <v>1734008</v>
      </c>
      <c r="G15" s="760">
        <v>7</v>
      </c>
      <c r="H15" s="785">
        <v>531490</v>
      </c>
      <c r="I15" s="763">
        <v>5.25</v>
      </c>
      <c r="J15" s="278" t="s">
        <v>188</v>
      </c>
      <c r="K15" s="282" t="s">
        <v>184</v>
      </c>
      <c r="L15" s="147"/>
      <c r="M15" s="785">
        <v>240504</v>
      </c>
      <c r="N15" s="785">
        <v>240504</v>
      </c>
    </row>
    <row r="16" spans="1:31" s="144" customFormat="1" ht="12.75" x14ac:dyDescent="0.2">
      <c r="A16" s="306" t="s">
        <v>189</v>
      </c>
      <c r="B16" s="141"/>
      <c r="C16" s="282" t="s">
        <v>667</v>
      </c>
      <c r="D16" s="785">
        <v>2382346</v>
      </c>
      <c r="E16" s="762">
        <v>20</v>
      </c>
      <c r="F16" s="785">
        <v>2233450</v>
      </c>
      <c r="G16" s="760">
        <v>19</v>
      </c>
      <c r="H16" s="785">
        <v>1637863</v>
      </c>
      <c r="I16" s="763">
        <v>5.35</v>
      </c>
      <c r="J16" s="278" t="s">
        <v>188</v>
      </c>
      <c r="K16" s="282" t="s">
        <v>184</v>
      </c>
      <c r="L16" s="147"/>
      <c r="M16" s="785">
        <v>119117</v>
      </c>
      <c r="N16" s="785">
        <v>119117</v>
      </c>
    </row>
    <row r="17" spans="1:14" s="144" customFormat="1" ht="12.75" x14ac:dyDescent="0.2">
      <c r="A17" s="306" t="s">
        <v>190</v>
      </c>
      <c r="B17" s="163"/>
      <c r="C17" s="282" t="s">
        <v>668</v>
      </c>
      <c r="D17" s="785">
        <v>515574</v>
      </c>
      <c r="E17" s="762">
        <v>20</v>
      </c>
      <c r="F17" s="785">
        <v>292159</v>
      </c>
      <c r="G17" s="760">
        <v>17</v>
      </c>
      <c r="H17" s="616">
        <v>98341</v>
      </c>
      <c r="I17" s="763">
        <v>6.75</v>
      </c>
      <c r="J17" s="278" t="s">
        <v>188</v>
      </c>
      <c r="K17" s="282" t="s">
        <v>344</v>
      </c>
      <c r="L17" s="147"/>
      <c r="M17" s="785">
        <v>17186</v>
      </c>
      <c r="N17" s="785">
        <v>17186</v>
      </c>
    </row>
    <row r="18" spans="1:14" s="144" customFormat="1" ht="12.75" x14ac:dyDescent="0.2">
      <c r="A18" s="306"/>
      <c r="B18" s="163"/>
      <c r="C18" s="282"/>
      <c r="D18" s="785" t="s">
        <v>45</v>
      </c>
      <c r="E18" s="762"/>
      <c r="F18" s="785" t="s">
        <v>45</v>
      </c>
      <c r="G18" s="786" t="s">
        <v>45</v>
      </c>
      <c r="H18" s="616" t="s">
        <v>45</v>
      </c>
      <c r="I18" s="766" t="s">
        <v>45</v>
      </c>
      <c r="J18" s="278"/>
      <c r="K18" s="282"/>
      <c r="L18" s="147"/>
      <c r="M18" s="785" t="s">
        <v>45</v>
      </c>
      <c r="N18" s="785" t="s">
        <v>45</v>
      </c>
    </row>
    <row r="19" spans="1:14" s="144" customFormat="1" ht="12.75" x14ac:dyDescent="0.2">
      <c r="A19" s="306"/>
      <c r="B19" s="141"/>
      <c r="C19" s="282"/>
      <c r="D19" s="785" t="s">
        <v>45</v>
      </c>
      <c r="E19" s="762"/>
      <c r="F19" s="785" t="s">
        <v>45</v>
      </c>
      <c r="G19" s="786" t="s">
        <v>45</v>
      </c>
      <c r="H19" s="616" t="s">
        <v>45</v>
      </c>
      <c r="I19" s="766" t="s">
        <v>45</v>
      </c>
      <c r="J19" s="278"/>
      <c r="K19" s="282"/>
      <c r="L19" s="147"/>
      <c r="M19" s="785" t="s">
        <v>45</v>
      </c>
      <c r="N19" s="785" t="s">
        <v>45</v>
      </c>
    </row>
    <row r="20" spans="1:14" s="144" customFormat="1" ht="12.75" x14ac:dyDescent="0.2">
      <c r="A20" s="306"/>
      <c r="B20" s="141"/>
      <c r="C20" s="282"/>
      <c r="D20" s="785" t="s">
        <v>45</v>
      </c>
      <c r="E20" s="762"/>
      <c r="F20" s="785" t="s">
        <v>45</v>
      </c>
      <c r="G20" s="786" t="s">
        <v>45</v>
      </c>
      <c r="H20" s="616" t="s">
        <v>45</v>
      </c>
      <c r="I20" s="766" t="s">
        <v>45</v>
      </c>
      <c r="J20" s="278"/>
      <c r="K20" s="282"/>
      <c r="L20" s="147"/>
      <c r="M20" s="785" t="s">
        <v>45</v>
      </c>
      <c r="N20" s="785" t="s">
        <v>45</v>
      </c>
    </row>
    <row r="21" spans="1:14" s="144" customFormat="1" ht="12.75" x14ac:dyDescent="0.2">
      <c r="A21" s="306"/>
      <c r="B21" s="141"/>
      <c r="C21" s="282"/>
      <c r="D21" s="785" t="s">
        <v>45</v>
      </c>
      <c r="E21" s="762"/>
      <c r="F21" s="785" t="s">
        <v>45</v>
      </c>
      <c r="G21" s="786" t="s">
        <v>45</v>
      </c>
      <c r="H21" s="616" t="s">
        <v>45</v>
      </c>
      <c r="I21" s="766" t="s">
        <v>45</v>
      </c>
      <c r="J21" s="278"/>
      <c r="K21" s="282"/>
      <c r="L21" s="147"/>
      <c r="M21" s="785" t="s">
        <v>45</v>
      </c>
      <c r="N21" s="785" t="s">
        <v>45</v>
      </c>
    </row>
    <row r="22" spans="1:14" s="144" customFormat="1" ht="12.75" x14ac:dyDescent="0.2">
      <c r="A22" s="306"/>
      <c r="B22" s="141"/>
      <c r="C22" s="282"/>
      <c r="D22" s="785" t="s">
        <v>45</v>
      </c>
      <c r="E22" s="762"/>
      <c r="F22" s="785" t="s">
        <v>45</v>
      </c>
      <c r="G22" s="786" t="s">
        <v>45</v>
      </c>
      <c r="H22" s="616" t="s">
        <v>45</v>
      </c>
      <c r="I22" s="766" t="s">
        <v>45</v>
      </c>
      <c r="J22" s="278"/>
      <c r="K22" s="282"/>
      <c r="L22" s="147"/>
      <c r="M22" s="785" t="s">
        <v>45</v>
      </c>
      <c r="N22" s="785" t="s">
        <v>45</v>
      </c>
    </row>
    <row r="23" spans="1:14" s="144" customFormat="1" ht="12.75" x14ac:dyDescent="0.2">
      <c r="A23" s="306"/>
      <c r="B23" s="141"/>
      <c r="C23" s="282"/>
      <c r="D23" s="785" t="s">
        <v>45</v>
      </c>
      <c r="E23" s="762"/>
      <c r="F23" s="785" t="s">
        <v>45</v>
      </c>
      <c r="G23" s="786" t="s">
        <v>45</v>
      </c>
      <c r="H23" s="787" t="s">
        <v>45</v>
      </c>
      <c r="I23" s="763"/>
      <c r="J23" s="278"/>
      <c r="K23" s="287"/>
      <c r="L23" s="147"/>
      <c r="M23" s="785" t="s">
        <v>45</v>
      </c>
      <c r="N23" s="785" t="s">
        <v>45</v>
      </c>
    </row>
    <row r="24" spans="1:14" s="144" customFormat="1" ht="13.5" thickBot="1" x14ac:dyDescent="0.25">
      <c r="A24" s="42" t="s">
        <v>303</v>
      </c>
      <c r="B24" s="284"/>
      <c r="C24" s="142"/>
      <c r="D24" s="788">
        <v>35524722</v>
      </c>
      <c r="E24" s="769"/>
      <c r="F24" s="788">
        <v>25043214</v>
      </c>
      <c r="G24" s="769"/>
      <c r="H24" s="788">
        <v>17327431</v>
      </c>
      <c r="I24" s="769"/>
      <c r="J24" s="284"/>
      <c r="K24" s="285"/>
      <c r="L24" s="284"/>
      <c r="M24" s="788">
        <v>1448146</v>
      </c>
      <c r="N24" s="788">
        <v>1488931</v>
      </c>
    </row>
    <row r="25" spans="1:14" s="144" customFormat="1" ht="13.5" thickTop="1" x14ac:dyDescent="0.2">
      <c r="C25" s="145"/>
      <c r="D25" s="789" t="s">
        <v>45</v>
      </c>
      <c r="E25" s="771"/>
      <c r="F25" s="789" t="s">
        <v>45</v>
      </c>
      <c r="G25" s="772"/>
      <c r="H25" s="789" t="s">
        <v>45</v>
      </c>
      <c r="I25" s="771"/>
      <c r="L25" s="147"/>
      <c r="M25" s="789" t="s">
        <v>45</v>
      </c>
      <c r="N25" s="789" t="s">
        <v>45</v>
      </c>
    </row>
    <row r="26" spans="1:14" s="144" customFormat="1" ht="12.75" x14ac:dyDescent="0.2">
      <c r="C26" s="145"/>
      <c r="D26" s="145"/>
      <c r="F26" s="742" t="s">
        <v>45</v>
      </c>
      <c r="G26" s="146"/>
      <c r="H26" s="741" t="s">
        <v>45</v>
      </c>
      <c r="L26" s="147"/>
      <c r="M26" s="742" t="s">
        <v>45</v>
      </c>
      <c r="N26" s="742" t="s">
        <v>45</v>
      </c>
    </row>
    <row r="27" spans="1:14" s="144" customFormat="1" ht="12.75" hidden="1" x14ac:dyDescent="0.2">
      <c r="C27" s="145"/>
      <c r="D27" s="145"/>
      <c r="F27" s="742" t="s">
        <v>45</v>
      </c>
      <c r="G27" s="146"/>
      <c r="H27" s="741" t="s">
        <v>45</v>
      </c>
      <c r="L27" s="147"/>
      <c r="M27" s="742" t="s">
        <v>45</v>
      </c>
      <c r="N27" s="742" t="s">
        <v>45</v>
      </c>
    </row>
    <row r="28" spans="1:14" s="144" customFormat="1" ht="15" hidden="1" x14ac:dyDescent="0.35">
      <c r="C28" s="238" t="s">
        <v>734</v>
      </c>
      <c r="D28" s="145"/>
      <c r="F28" s="740" t="s">
        <v>45</v>
      </c>
      <c r="G28" s="146"/>
      <c r="H28" s="743" t="s">
        <v>45</v>
      </c>
      <c r="J28" s="239" t="s">
        <v>735</v>
      </c>
      <c r="K28" s="239" t="s">
        <v>736</v>
      </c>
      <c r="L28" s="147"/>
      <c r="M28" s="742" t="s">
        <v>45</v>
      </c>
      <c r="N28" s="742" t="s">
        <v>45</v>
      </c>
    </row>
    <row r="29" spans="1:14" s="144" customFormat="1" ht="12.75" hidden="1" x14ac:dyDescent="0.2">
      <c r="C29" s="144" t="s">
        <v>666</v>
      </c>
      <c r="F29" s="740" t="s">
        <v>45</v>
      </c>
      <c r="G29" s="146"/>
      <c r="H29" s="743" t="s">
        <v>45</v>
      </c>
      <c r="J29" s="109" t="s">
        <v>188</v>
      </c>
      <c r="K29" s="109" t="s">
        <v>342</v>
      </c>
      <c r="L29" s="147"/>
      <c r="M29" s="742" t="s">
        <v>45</v>
      </c>
      <c r="N29" s="742" t="s">
        <v>45</v>
      </c>
    </row>
    <row r="30" spans="1:14" s="144" customFormat="1" ht="12.75" hidden="1" x14ac:dyDescent="0.2">
      <c r="C30" s="144" t="s">
        <v>667</v>
      </c>
      <c r="F30" s="742" t="s">
        <v>45</v>
      </c>
      <c r="G30" s="146"/>
      <c r="H30" s="743" t="s">
        <v>45</v>
      </c>
      <c r="J30" s="109" t="s">
        <v>187</v>
      </c>
      <c r="K30" s="109" t="s">
        <v>343</v>
      </c>
      <c r="L30" s="147"/>
      <c r="M30" s="742" t="s">
        <v>45</v>
      </c>
      <c r="N30" s="742" t="s">
        <v>45</v>
      </c>
    </row>
    <row r="31" spans="1:14" s="144" customFormat="1" ht="12.75" hidden="1" x14ac:dyDescent="0.2">
      <c r="C31" s="144" t="s">
        <v>668</v>
      </c>
      <c r="F31" s="742" t="s">
        <v>45</v>
      </c>
      <c r="G31" s="146"/>
      <c r="H31" s="743" t="s">
        <v>45</v>
      </c>
      <c r="J31" s="109" t="s">
        <v>191</v>
      </c>
      <c r="K31" s="109" t="s">
        <v>346</v>
      </c>
      <c r="L31" s="147"/>
      <c r="M31" s="742" t="s">
        <v>45</v>
      </c>
      <c r="N31" s="742" t="s">
        <v>45</v>
      </c>
    </row>
    <row r="32" spans="1:14" s="144" customFormat="1" ht="12.75" hidden="1" x14ac:dyDescent="0.2">
      <c r="C32" s="109" t="s">
        <v>665</v>
      </c>
      <c r="F32" s="742" t="s">
        <v>45</v>
      </c>
      <c r="G32" s="146"/>
      <c r="H32" s="743" t="s">
        <v>45</v>
      </c>
      <c r="K32" s="109" t="s">
        <v>344</v>
      </c>
      <c r="L32" s="147"/>
      <c r="M32" s="742" t="s">
        <v>45</v>
      </c>
      <c r="N32" s="742" t="s">
        <v>45</v>
      </c>
    </row>
    <row r="33" spans="3:14" ht="12.75" hidden="1" x14ac:dyDescent="0.2">
      <c r="C33" s="109" t="s">
        <v>669</v>
      </c>
      <c r="F33" s="735" t="s">
        <v>45</v>
      </c>
      <c r="H33" s="743" t="s">
        <v>45</v>
      </c>
      <c r="K33" s="109" t="s">
        <v>345</v>
      </c>
      <c r="M33" s="735" t="s">
        <v>45</v>
      </c>
      <c r="N33" s="735" t="s">
        <v>45</v>
      </c>
    </row>
    <row r="34" spans="3:14" ht="12.75" hidden="1" x14ac:dyDescent="0.2">
      <c r="C34" s="109"/>
      <c r="F34" s="735" t="s">
        <v>45</v>
      </c>
      <c r="H34" s="743" t="s">
        <v>45</v>
      </c>
      <c r="K34" s="109" t="s">
        <v>184</v>
      </c>
      <c r="M34" s="735" t="s">
        <v>45</v>
      </c>
      <c r="N34" s="735" t="s">
        <v>45</v>
      </c>
    </row>
    <row r="35" spans="3:14" ht="12.75" hidden="1" x14ac:dyDescent="0.2">
      <c r="C35" s="109"/>
      <c r="F35" s="735" t="s">
        <v>45</v>
      </c>
      <c r="H35" s="743" t="s">
        <v>45</v>
      </c>
      <c r="K35" s="109" t="s">
        <v>169</v>
      </c>
      <c r="M35" s="735" t="s">
        <v>45</v>
      </c>
      <c r="N35" s="735" t="s">
        <v>45</v>
      </c>
    </row>
    <row r="36" spans="3:14" ht="12.75" x14ac:dyDescent="0.2">
      <c r="C36" s="109"/>
      <c r="F36" s="735" t="s">
        <v>45</v>
      </c>
      <c r="H36" s="743" t="s">
        <v>45</v>
      </c>
      <c r="M36" s="735" t="s">
        <v>45</v>
      </c>
      <c r="N36" s="735" t="s">
        <v>45</v>
      </c>
    </row>
    <row r="37" spans="3:14" ht="12.75" x14ac:dyDescent="0.2">
      <c r="C37" s="109"/>
      <c r="F37" s="735" t="s">
        <v>45</v>
      </c>
      <c r="H37" s="743" t="s">
        <v>45</v>
      </c>
      <c r="M37" s="735" t="s">
        <v>45</v>
      </c>
      <c r="N37" s="735" t="s">
        <v>45</v>
      </c>
    </row>
    <row r="38" spans="3:14" ht="12.75" x14ac:dyDescent="0.2">
      <c r="C38" s="148"/>
      <c r="D38" s="148"/>
      <c r="F38" s="735" t="s">
        <v>45</v>
      </c>
      <c r="H38" s="743" t="s">
        <v>45</v>
      </c>
      <c r="M38" s="735" t="s">
        <v>45</v>
      </c>
      <c r="N38" s="735" t="s">
        <v>45</v>
      </c>
    </row>
    <row r="39" spans="3:14" ht="12.75" x14ac:dyDescent="0.2">
      <c r="C39" s="148"/>
      <c r="D39" s="148"/>
      <c r="F39" s="735" t="s">
        <v>45</v>
      </c>
      <c r="H39" s="743" t="s">
        <v>45</v>
      </c>
      <c r="M39" s="735" t="s">
        <v>45</v>
      </c>
      <c r="N39" s="735" t="s">
        <v>45</v>
      </c>
    </row>
    <row r="40" spans="3:14" ht="12.75" x14ac:dyDescent="0.2">
      <c r="C40" s="148"/>
      <c r="D40" s="148"/>
      <c r="F40" s="735" t="s">
        <v>45</v>
      </c>
      <c r="H40" s="743" t="s">
        <v>45</v>
      </c>
    </row>
    <row r="41" spans="3:14" ht="12.75" x14ac:dyDescent="0.2">
      <c r="C41" s="148"/>
      <c r="D41" s="148"/>
      <c r="H41" s="743" t="s">
        <v>45</v>
      </c>
    </row>
    <row r="42" spans="3:14" ht="12.75" x14ac:dyDescent="0.2">
      <c r="C42" s="148"/>
      <c r="D42" s="148"/>
      <c r="H42" s="743" t="s">
        <v>45</v>
      </c>
    </row>
    <row r="43" spans="3:14" x14ac:dyDescent="0.2">
      <c r="C43" s="148"/>
      <c r="D43" s="148"/>
      <c r="H43" s="744" t="s">
        <v>45</v>
      </c>
    </row>
    <row r="44" spans="3:14" x14ac:dyDescent="0.2">
      <c r="C44" s="148"/>
      <c r="D44" s="148"/>
      <c r="H44" s="150"/>
    </row>
    <row r="45" spans="3:14" x14ac:dyDescent="0.2">
      <c r="C45" s="148"/>
      <c r="D45" s="148"/>
      <c r="H45" s="304"/>
    </row>
    <row r="46" spans="3:14" x14ac:dyDescent="0.2">
      <c r="C46" s="148"/>
      <c r="D46" s="148"/>
      <c r="H46" s="304"/>
    </row>
    <row r="47" spans="3:14" x14ac:dyDescent="0.2">
      <c r="C47" s="148"/>
      <c r="D47" s="148"/>
      <c r="H47" s="304"/>
    </row>
    <row r="48" spans="3:14" x14ac:dyDescent="0.2">
      <c r="C48" s="148"/>
      <c r="D48" s="148"/>
      <c r="H48" s="304"/>
    </row>
    <row r="49" spans="3:8" x14ac:dyDescent="0.2">
      <c r="C49" s="148"/>
      <c r="D49" s="148"/>
      <c r="H49" s="150"/>
    </row>
    <row r="50" spans="3:8" x14ac:dyDescent="0.2">
      <c r="C50" s="148"/>
      <c r="D50" s="148"/>
      <c r="H50" s="150"/>
    </row>
    <row r="51" spans="3:8" x14ac:dyDescent="0.2">
      <c r="C51" s="148"/>
      <c r="D51" s="148"/>
      <c r="H51" s="150"/>
    </row>
    <row r="52" spans="3:8" x14ac:dyDescent="0.2">
      <c r="C52" s="148"/>
      <c r="D52" s="148"/>
      <c r="H52" s="150"/>
    </row>
    <row r="53" spans="3:8" x14ac:dyDescent="0.2">
      <c r="C53" s="148"/>
      <c r="D53" s="148"/>
      <c r="H53" s="150"/>
    </row>
    <row r="54" spans="3:8" x14ac:dyDescent="0.2">
      <c r="C54" s="148"/>
      <c r="D54" s="148"/>
      <c r="H54" s="150"/>
    </row>
    <row r="55" spans="3:8" x14ac:dyDescent="0.2">
      <c r="C55" s="148"/>
      <c r="D55" s="148"/>
      <c r="H55" s="150"/>
    </row>
    <row r="56" spans="3:8" x14ac:dyDescent="0.2">
      <c r="C56" s="148"/>
      <c r="D56" s="148"/>
      <c r="H56" s="150"/>
    </row>
    <row r="57" spans="3:8" x14ac:dyDescent="0.2">
      <c r="C57" s="148"/>
      <c r="D57" s="148"/>
      <c r="H57" s="150"/>
    </row>
    <row r="58" spans="3:8" x14ac:dyDescent="0.2">
      <c r="C58" s="148"/>
      <c r="D58" s="148"/>
      <c r="H58" s="150"/>
    </row>
    <row r="59" spans="3:8" x14ac:dyDescent="0.2">
      <c r="C59" s="148"/>
      <c r="D59" s="148"/>
      <c r="H59" s="150"/>
    </row>
    <row r="60" spans="3:8" x14ac:dyDescent="0.2">
      <c r="C60" s="148"/>
      <c r="D60" s="148"/>
      <c r="H60" s="150"/>
    </row>
    <row r="61" spans="3:8" x14ac:dyDescent="0.2">
      <c r="C61" s="148"/>
      <c r="D61" s="148"/>
      <c r="H61" s="150"/>
    </row>
    <row r="62" spans="3:8" x14ac:dyDescent="0.2">
      <c r="C62" s="148"/>
      <c r="D62" s="148"/>
      <c r="H62" s="150"/>
    </row>
    <row r="63" spans="3:8" x14ac:dyDescent="0.2">
      <c r="C63" s="148"/>
      <c r="D63" s="148"/>
      <c r="H63" s="150"/>
    </row>
    <row r="64" spans="3:8" x14ac:dyDescent="0.2">
      <c r="C64" s="148"/>
      <c r="D64" s="148"/>
      <c r="H64" s="150"/>
    </row>
    <row r="65" spans="3:8" x14ac:dyDescent="0.2">
      <c r="C65" s="148"/>
      <c r="D65" s="148"/>
      <c r="H65" s="150"/>
    </row>
    <row r="66" spans="3:8" x14ac:dyDescent="0.2">
      <c r="C66" s="148"/>
      <c r="D66" s="148"/>
      <c r="H66" s="150"/>
    </row>
    <row r="67" spans="3:8" x14ac:dyDescent="0.2">
      <c r="C67" s="148"/>
      <c r="D67" s="148"/>
      <c r="H67" s="150"/>
    </row>
    <row r="68" spans="3:8" x14ac:dyDescent="0.2">
      <c r="C68" s="148"/>
      <c r="D68" s="148"/>
      <c r="H68" s="150"/>
    </row>
    <row r="69" spans="3:8" x14ac:dyDescent="0.2">
      <c r="C69" s="148"/>
      <c r="D69" s="148"/>
      <c r="H69" s="150"/>
    </row>
    <row r="70" spans="3:8" x14ac:dyDescent="0.2">
      <c r="C70" s="148"/>
      <c r="D70" s="148"/>
      <c r="H70" s="150"/>
    </row>
    <row r="71" spans="3:8" x14ac:dyDescent="0.2">
      <c r="C71" s="148"/>
      <c r="D71" s="148"/>
      <c r="H71" s="150"/>
    </row>
    <row r="72" spans="3:8" x14ac:dyDescent="0.2">
      <c r="C72" s="148"/>
      <c r="D72" s="148"/>
      <c r="H72" s="150"/>
    </row>
    <row r="73" spans="3:8" x14ac:dyDescent="0.2">
      <c r="C73" s="148"/>
      <c r="D73" s="148"/>
      <c r="H73" s="150"/>
    </row>
    <row r="74" spans="3:8" x14ac:dyDescent="0.2">
      <c r="C74" s="148"/>
      <c r="D74" s="148"/>
      <c r="H74" s="150"/>
    </row>
    <row r="75" spans="3:8" x14ac:dyDescent="0.2">
      <c r="C75" s="148"/>
      <c r="D75" s="148"/>
      <c r="H75" s="150"/>
    </row>
    <row r="76" spans="3:8" x14ac:dyDescent="0.2">
      <c r="C76" s="148"/>
      <c r="D76" s="148"/>
      <c r="H76" s="150"/>
    </row>
    <row r="77" spans="3:8" x14ac:dyDescent="0.2">
      <c r="C77" s="148"/>
      <c r="D77" s="148"/>
      <c r="H77" s="150"/>
    </row>
    <row r="78" spans="3:8" x14ac:dyDescent="0.2">
      <c r="C78" s="148"/>
      <c r="D78" s="148"/>
      <c r="H78" s="150"/>
    </row>
    <row r="79" spans="3:8" x14ac:dyDescent="0.2">
      <c r="C79" s="148"/>
      <c r="D79" s="148"/>
      <c r="H79" s="150"/>
    </row>
    <row r="80" spans="3:8" x14ac:dyDescent="0.2">
      <c r="C80" s="148"/>
      <c r="D80" s="148"/>
      <c r="H80" s="150"/>
    </row>
    <row r="81" spans="3:8" x14ac:dyDescent="0.2">
      <c r="C81" s="148"/>
      <c r="D81" s="148"/>
      <c r="H81" s="150"/>
    </row>
    <row r="82" spans="3:8" x14ac:dyDescent="0.2">
      <c r="C82" s="148"/>
      <c r="D82" s="148"/>
      <c r="H82" s="150"/>
    </row>
    <row r="83" spans="3:8" x14ac:dyDescent="0.2">
      <c r="C83" s="148"/>
      <c r="D83" s="148"/>
      <c r="H83" s="150"/>
    </row>
    <row r="84" spans="3:8" x14ac:dyDescent="0.2">
      <c r="C84" s="148"/>
      <c r="D84" s="148"/>
      <c r="H84" s="150"/>
    </row>
    <row r="85" spans="3:8" x14ac:dyDescent="0.2">
      <c r="C85" s="148"/>
      <c r="D85" s="148"/>
      <c r="H85" s="150"/>
    </row>
    <row r="86" spans="3:8" x14ac:dyDescent="0.2">
      <c r="C86" s="148"/>
      <c r="D86" s="148"/>
      <c r="H86" s="150"/>
    </row>
    <row r="87" spans="3:8" x14ac:dyDescent="0.2">
      <c r="C87" s="148"/>
      <c r="D87" s="148"/>
      <c r="H87" s="150"/>
    </row>
    <row r="88" spans="3:8" x14ac:dyDescent="0.2">
      <c r="C88" s="148"/>
      <c r="D88" s="152"/>
      <c r="H88" s="150"/>
    </row>
    <row r="89" spans="3:8" x14ac:dyDescent="0.2">
      <c r="C89" s="148"/>
      <c r="D89" s="152"/>
      <c r="H89" s="150"/>
    </row>
    <row r="90" spans="3:8" x14ac:dyDescent="0.2">
      <c r="C90" s="148"/>
      <c r="D90" s="152"/>
      <c r="H90" s="150"/>
    </row>
    <row r="91" spans="3:8" x14ac:dyDescent="0.2">
      <c r="C91" s="148"/>
      <c r="D91" s="152"/>
      <c r="H91" s="150"/>
    </row>
    <row r="92" spans="3:8" x14ac:dyDescent="0.2">
      <c r="C92" s="148"/>
      <c r="D92" s="152"/>
      <c r="H92" s="150"/>
    </row>
    <row r="93" spans="3:8" x14ac:dyDescent="0.2">
      <c r="C93" s="148"/>
      <c r="D93" s="152"/>
      <c r="H93" s="150"/>
    </row>
    <row r="94" spans="3:8" x14ac:dyDescent="0.2">
      <c r="C94" s="148"/>
      <c r="D94" s="152"/>
      <c r="H94" s="150"/>
    </row>
    <row r="95" spans="3:8" x14ac:dyDescent="0.2">
      <c r="C95" s="148"/>
      <c r="D95" s="152"/>
      <c r="H95" s="150"/>
    </row>
    <row r="96" spans="3:8" x14ac:dyDescent="0.2">
      <c r="C96" s="148"/>
      <c r="D96" s="152"/>
      <c r="H96" s="150"/>
    </row>
    <row r="97" spans="3:8" x14ac:dyDescent="0.2">
      <c r="C97" s="148"/>
      <c r="D97" s="152"/>
      <c r="H97" s="150"/>
    </row>
    <row r="98" spans="3:8" x14ac:dyDescent="0.2">
      <c r="C98" s="148"/>
      <c r="D98" s="152"/>
      <c r="H98" s="150"/>
    </row>
    <row r="99" spans="3:8" x14ac:dyDescent="0.2">
      <c r="C99" s="148"/>
      <c r="D99" s="152"/>
      <c r="H99" s="150"/>
    </row>
    <row r="100" spans="3:8" x14ac:dyDescent="0.2">
      <c r="C100" s="148"/>
      <c r="D100" s="152"/>
      <c r="H100" s="150"/>
    </row>
    <row r="101" spans="3:8" x14ac:dyDescent="0.2">
      <c r="C101" s="148"/>
      <c r="D101" s="152"/>
      <c r="H101" s="150"/>
    </row>
    <row r="102" spans="3:8" x14ac:dyDescent="0.2">
      <c r="C102" s="148"/>
      <c r="D102" s="152"/>
      <c r="H102" s="150"/>
    </row>
    <row r="103" spans="3:8" x14ac:dyDescent="0.2">
      <c r="C103" s="148"/>
      <c r="D103" s="152"/>
      <c r="H103" s="150"/>
    </row>
    <row r="104" spans="3:8" x14ac:dyDescent="0.2">
      <c r="C104" s="148"/>
      <c r="D104" s="152"/>
      <c r="H104" s="150"/>
    </row>
    <row r="105" spans="3:8" x14ac:dyDescent="0.2">
      <c r="C105" s="148"/>
      <c r="D105" s="152"/>
      <c r="H105" s="150"/>
    </row>
    <row r="106" spans="3:8" x14ac:dyDescent="0.2">
      <c r="C106" s="148"/>
      <c r="D106" s="152"/>
      <c r="H106" s="150"/>
    </row>
    <row r="107" spans="3:8" x14ac:dyDescent="0.2">
      <c r="C107" s="148"/>
      <c r="D107" s="152"/>
      <c r="H107" s="150"/>
    </row>
    <row r="108" spans="3:8" x14ac:dyDescent="0.2">
      <c r="C108" s="148"/>
      <c r="D108" s="152"/>
      <c r="H108" s="150"/>
    </row>
    <row r="109" spans="3:8" x14ac:dyDescent="0.2">
      <c r="C109" s="148"/>
      <c r="D109" s="152"/>
      <c r="H109" s="150"/>
    </row>
    <row r="110" spans="3:8" x14ac:dyDescent="0.2">
      <c r="C110" s="148"/>
      <c r="D110" s="152"/>
      <c r="H110" s="150"/>
    </row>
    <row r="111" spans="3:8" x14ac:dyDescent="0.2">
      <c r="C111" s="148"/>
      <c r="D111" s="152"/>
      <c r="H111" s="150"/>
    </row>
    <row r="112" spans="3:8" x14ac:dyDescent="0.2">
      <c r="C112" s="148"/>
      <c r="D112" s="152"/>
      <c r="H112" s="150"/>
    </row>
    <row r="113" spans="3:8" x14ac:dyDescent="0.2">
      <c r="C113" s="148"/>
      <c r="D113" s="152"/>
      <c r="H113" s="150"/>
    </row>
    <row r="114" spans="3:8" x14ac:dyDescent="0.2">
      <c r="C114" s="148"/>
      <c r="D114" s="152"/>
      <c r="H114" s="150"/>
    </row>
    <row r="115" spans="3:8" x14ac:dyDescent="0.2">
      <c r="C115" s="148"/>
      <c r="D115" s="152"/>
      <c r="H115" s="150"/>
    </row>
    <row r="116" spans="3:8" x14ac:dyDescent="0.2">
      <c r="C116" s="148"/>
      <c r="D116" s="152"/>
      <c r="H116" s="150"/>
    </row>
    <row r="117" spans="3:8" x14ac:dyDescent="0.2">
      <c r="C117" s="148"/>
      <c r="D117" s="152"/>
      <c r="H117" s="150"/>
    </row>
    <row r="118" spans="3:8" x14ac:dyDescent="0.2">
      <c r="C118" s="148"/>
      <c r="D118" s="152"/>
      <c r="H118" s="150"/>
    </row>
    <row r="119" spans="3:8" x14ac:dyDescent="0.2">
      <c r="C119" s="148"/>
      <c r="D119" s="152"/>
      <c r="H119" s="150"/>
    </row>
    <row r="120" spans="3:8" x14ac:dyDescent="0.2">
      <c r="C120" s="148"/>
      <c r="D120" s="152"/>
      <c r="H120" s="150"/>
    </row>
    <row r="121" spans="3:8" x14ac:dyDescent="0.2">
      <c r="C121" s="148"/>
      <c r="D121" s="152"/>
      <c r="H121" s="150"/>
    </row>
    <row r="122" spans="3:8" x14ac:dyDescent="0.2">
      <c r="C122" s="148"/>
      <c r="D122" s="152"/>
      <c r="H122" s="150"/>
    </row>
    <row r="123" spans="3:8" x14ac:dyDescent="0.2">
      <c r="C123" s="148"/>
      <c r="D123" s="152"/>
      <c r="H123" s="150"/>
    </row>
    <row r="124" spans="3:8" x14ac:dyDescent="0.2">
      <c r="C124" s="148"/>
      <c r="D124" s="152"/>
      <c r="H124" s="150"/>
    </row>
    <row r="125" spans="3:8" x14ac:dyDescent="0.2">
      <c r="C125" s="148"/>
      <c r="D125" s="152"/>
      <c r="H125" s="150"/>
    </row>
    <row r="126" spans="3:8" x14ac:dyDescent="0.2">
      <c r="C126" s="148"/>
      <c r="D126" s="152"/>
      <c r="H126" s="150"/>
    </row>
    <row r="127" spans="3:8" x14ac:dyDescent="0.2">
      <c r="C127" s="148"/>
      <c r="D127" s="152"/>
      <c r="H127" s="150"/>
    </row>
    <row r="128" spans="3:8" x14ac:dyDescent="0.2">
      <c r="C128" s="148"/>
      <c r="D128" s="152"/>
      <c r="H128" s="150"/>
    </row>
    <row r="129" spans="3:8" x14ac:dyDescent="0.2">
      <c r="C129" s="148"/>
      <c r="D129" s="152"/>
      <c r="H129" s="150"/>
    </row>
    <row r="130" spans="3:8" x14ac:dyDescent="0.2">
      <c r="C130" s="148"/>
      <c r="D130" s="152"/>
      <c r="H130" s="150"/>
    </row>
    <row r="131" spans="3:8" x14ac:dyDescent="0.2">
      <c r="C131" s="148"/>
      <c r="D131" s="152"/>
      <c r="H131" s="150"/>
    </row>
    <row r="132" spans="3:8" x14ac:dyDescent="0.2">
      <c r="C132" s="148"/>
      <c r="D132" s="152"/>
      <c r="H132" s="150"/>
    </row>
    <row r="133" spans="3:8" x14ac:dyDescent="0.2">
      <c r="C133" s="148"/>
      <c r="D133" s="152"/>
      <c r="H133" s="150"/>
    </row>
    <row r="134" spans="3:8" x14ac:dyDescent="0.2">
      <c r="C134" s="148"/>
      <c r="D134" s="152"/>
      <c r="H134" s="150"/>
    </row>
    <row r="135" spans="3:8" x14ac:dyDescent="0.2">
      <c r="C135" s="148"/>
      <c r="D135" s="152"/>
      <c r="H135" s="150"/>
    </row>
    <row r="136" spans="3:8" x14ac:dyDescent="0.2">
      <c r="C136" s="148"/>
      <c r="D136" s="152"/>
      <c r="H136" s="150"/>
    </row>
    <row r="137" spans="3:8" x14ac:dyDescent="0.2">
      <c r="C137" s="148"/>
      <c r="D137" s="152"/>
      <c r="H137" s="150"/>
    </row>
    <row r="138" spans="3:8" x14ac:dyDescent="0.2">
      <c r="C138" s="148"/>
      <c r="D138" s="152"/>
      <c r="H138" s="150"/>
    </row>
    <row r="139" spans="3:8" x14ac:dyDescent="0.2">
      <c r="C139" s="148"/>
      <c r="D139" s="152"/>
      <c r="H139" s="150"/>
    </row>
    <row r="140" spans="3:8" x14ac:dyDescent="0.2">
      <c r="C140" s="148"/>
      <c r="D140" s="152"/>
      <c r="H140" s="150"/>
    </row>
    <row r="141" spans="3:8" x14ac:dyDescent="0.2">
      <c r="C141" s="148"/>
      <c r="D141" s="152"/>
      <c r="H141" s="150"/>
    </row>
    <row r="142" spans="3:8" x14ac:dyDescent="0.2">
      <c r="C142" s="148"/>
      <c r="D142" s="152"/>
      <c r="H142" s="150"/>
    </row>
    <row r="143" spans="3:8" x14ac:dyDescent="0.2">
      <c r="C143" s="148"/>
      <c r="D143" s="152"/>
      <c r="H143" s="150"/>
    </row>
    <row r="144" spans="3:8" x14ac:dyDescent="0.2">
      <c r="C144" s="148"/>
      <c r="D144" s="152"/>
      <c r="H144" s="150"/>
    </row>
    <row r="145" spans="3:8" x14ac:dyDescent="0.2">
      <c r="C145" s="148"/>
      <c r="D145" s="152"/>
      <c r="H145" s="150"/>
    </row>
    <row r="146" spans="3:8" x14ac:dyDescent="0.2">
      <c r="C146" s="148"/>
      <c r="D146" s="152"/>
      <c r="H146" s="150"/>
    </row>
    <row r="147" spans="3:8" x14ac:dyDescent="0.2">
      <c r="C147" s="148"/>
      <c r="D147" s="152"/>
      <c r="H147" s="150"/>
    </row>
    <row r="148" spans="3:8" x14ac:dyDescent="0.2">
      <c r="C148" s="148"/>
      <c r="D148" s="152"/>
      <c r="H148" s="150"/>
    </row>
    <row r="149" spans="3:8" x14ac:dyDescent="0.2">
      <c r="C149" s="148"/>
      <c r="D149" s="152"/>
    </row>
    <row r="150" spans="3:8" x14ac:dyDescent="0.2">
      <c r="C150" s="148"/>
      <c r="D150" s="152"/>
    </row>
    <row r="151" spans="3:8" x14ac:dyDescent="0.2">
      <c r="C151" s="148"/>
      <c r="D151" s="152"/>
    </row>
    <row r="152" spans="3:8" x14ac:dyDescent="0.2">
      <c r="C152" s="148"/>
      <c r="D152" s="152"/>
    </row>
    <row r="153" spans="3:8" x14ac:dyDescent="0.2">
      <c r="C153" s="148"/>
      <c r="D153" s="152"/>
    </row>
    <row r="154" spans="3:8" x14ac:dyDescent="0.2">
      <c r="C154" s="148"/>
      <c r="D154" s="152"/>
    </row>
    <row r="155" spans="3:8" x14ac:dyDescent="0.2">
      <c r="C155" s="148"/>
      <c r="D155" s="152"/>
    </row>
    <row r="156" spans="3:8" x14ac:dyDescent="0.2">
      <c r="C156" s="148"/>
      <c r="D156" s="152"/>
    </row>
    <row r="157" spans="3:8" x14ac:dyDescent="0.2">
      <c r="C157" s="148"/>
      <c r="D157" s="152"/>
    </row>
    <row r="158" spans="3:8" x14ac:dyDescent="0.2">
      <c r="C158" s="148"/>
      <c r="D158" s="152"/>
    </row>
    <row r="159" spans="3:8" x14ac:dyDescent="0.2">
      <c r="C159" s="148"/>
      <c r="D159" s="152"/>
    </row>
    <row r="160" spans="3:8" x14ac:dyDescent="0.2">
      <c r="C160" s="148"/>
      <c r="D160" s="152"/>
    </row>
    <row r="161" spans="3:4" x14ac:dyDescent="0.2">
      <c r="C161" s="148"/>
      <c r="D161" s="152"/>
    </row>
    <row r="162" spans="3:4" x14ac:dyDescent="0.2">
      <c r="C162" s="148"/>
      <c r="D162" s="152"/>
    </row>
    <row r="163" spans="3:4" x14ac:dyDescent="0.2">
      <c r="C163" s="148"/>
      <c r="D163" s="152"/>
    </row>
    <row r="164" spans="3:4" x14ac:dyDescent="0.2">
      <c r="C164" s="148"/>
      <c r="D164" s="152"/>
    </row>
    <row r="165" spans="3:4" x14ac:dyDescent="0.2">
      <c r="C165" s="148"/>
      <c r="D165" s="152"/>
    </row>
    <row r="166" spans="3:4" x14ac:dyDescent="0.2">
      <c r="C166" s="148"/>
      <c r="D166" s="152"/>
    </row>
    <row r="167" spans="3:4" x14ac:dyDescent="0.2">
      <c r="C167" s="148"/>
      <c r="D167" s="152"/>
    </row>
    <row r="168" spans="3:4" x14ac:dyDescent="0.2">
      <c r="C168" s="148"/>
      <c r="D168" s="152"/>
    </row>
    <row r="169" spans="3:4" x14ac:dyDescent="0.2">
      <c r="C169" s="148"/>
      <c r="D169" s="152"/>
    </row>
    <row r="170" spans="3:4" x14ac:dyDescent="0.2">
      <c r="C170" s="148"/>
      <c r="D170" s="152"/>
    </row>
    <row r="171" spans="3:4" x14ac:dyDescent="0.2">
      <c r="C171" s="148"/>
      <c r="D171" s="152"/>
    </row>
    <row r="172" spans="3:4" x14ac:dyDescent="0.2">
      <c r="C172" s="148"/>
      <c r="D172" s="152"/>
    </row>
    <row r="173" spans="3:4" x14ac:dyDescent="0.2">
      <c r="C173" s="148"/>
      <c r="D173" s="152"/>
    </row>
    <row r="174" spans="3:4" x14ac:dyDescent="0.2">
      <c r="C174" s="148"/>
      <c r="D174" s="152"/>
    </row>
    <row r="175" spans="3:4" x14ac:dyDescent="0.2">
      <c r="C175" s="148"/>
      <c r="D175" s="152"/>
    </row>
    <row r="176" spans="3:4" x14ac:dyDescent="0.2">
      <c r="C176" s="148"/>
      <c r="D176" s="152"/>
    </row>
    <row r="177" spans="3:4" x14ac:dyDescent="0.2">
      <c r="C177" s="148"/>
      <c r="D177" s="152"/>
    </row>
    <row r="178" spans="3:4" x14ac:dyDescent="0.2">
      <c r="C178" s="148"/>
      <c r="D178" s="152"/>
    </row>
    <row r="179" spans="3:4" x14ac:dyDescent="0.2">
      <c r="C179" s="148"/>
      <c r="D179" s="152"/>
    </row>
    <row r="180" spans="3:4" x14ac:dyDescent="0.2">
      <c r="C180" s="148"/>
      <c r="D180" s="152"/>
    </row>
    <row r="181" spans="3:4" x14ac:dyDescent="0.2">
      <c r="C181" s="148"/>
      <c r="D181" s="152"/>
    </row>
    <row r="182" spans="3:4" x14ac:dyDescent="0.2">
      <c r="C182" s="148"/>
      <c r="D182" s="152"/>
    </row>
    <row r="183" spans="3:4" x14ac:dyDescent="0.2">
      <c r="C183" s="148"/>
      <c r="D183" s="152"/>
    </row>
    <row r="184" spans="3:4" x14ac:dyDescent="0.2">
      <c r="C184" s="148"/>
      <c r="D184" s="152"/>
    </row>
    <row r="185" spans="3:4" x14ac:dyDescent="0.2">
      <c r="C185" s="148"/>
      <c r="D185" s="152"/>
    </row>
    <row r="186" spans="3:4" x14ac:dyDescent="0.2">
      <c r="C186" s="148"/>
      <c r="D186" s="152"/>
    </row>
    <row r="187" spans="3:4" x14ac:dyDescent="0.2">
      <c r="C187" s="148"/>
      <c r="D187" s="152"/>
    </row>
    <row r="188" spans="3:4" x14ac:dyDescent="0.2">
      <c r="C188" s="148"/>
      <c r="D188" s="152"/>
    </row>
    <row r="189" spans="3:4" x14ac:dyDescent="0.2">
      <c r="C189" s="148"/>
      <c r="D189" s="152"/>
    </row>
    <row r="190" spans="3:4" x14ac:dyDescent="0.2">
      <c r="C190" s="148"/>
      <c r="D190" s="152"/>
    </row>
    <row r="191" spans="3:4" x14ac:dyDescent="0.2">
      <c r="C191" s="148"/>
      <c r="D191" s="152"/>
    </row>
    <row r="192" spans="3:4" x14ac:dyDescent="0.2">
      <c r="C192" s="148"/>
      <c r="D192" s="152"/>
    </row>
    <row r="193" spans="3:4" x14ac:dyDescent="0.2">
      <c r="C193" s="148"/>
      <c r="D193" s="152"/>
    </row>
    <row r="194" spans="3:4" x14ac:dyDescent="0.2">
      <c r="C194" s="148"/>
      <c r="D194" s="152"/>
    </row>
    <row r="195" spans="3:4" x14ac:dyDescent="0.2">
      <c r="C195" s="148"/>
      <c r="D195" s="152"/>
    </row>
    <row r="196" spans="3:4" x14ac:dyDescent="0.2">
      <c r="C196" s="148"/>
      <c r="D196" s="152"/>
    </row>
    <row r="197" spans="3:4" x14ac:dyDescent="0.2">
      <c r="C197" s="148"/>
      <c r="D197" s="152"/>
    </row>
    <row r="198" spans="3:4" x14ac:dyDescent="0.2">
      <c r="C198" s="148"/>
      <c r="D198" s="152"/>
    </row>
    <row r="199" spans="3:4" x14ac:dyDescent="0.2">
      <c r="C199" s="148"/>
      <c r="D199" s="152"/>
    </row>
    <row r="200" spans="3:4" x14ac:dyDescent="0.2">
      <c r="C200" s="148"/>
    </row>
    <row r="201" spans="3:4" x14ac:dyDescent="0.2">
      <c r="C201" s="148"/>
    </row>
    <row r="202" spans="3:4" x14ac:dyDescent="0.2">
      <c r="C202" s="148"/>
    </row>
    <row r="203" spans="3:4" x14ac:dyDescent="0.2">
      <c r="C203" s="148"/>
    </row>
    <row r="204" spans="3:4" x14ac:dyDescent="0.2">
      <c r="C204" s="148"/>
    </row>
    <row r="205" spans="3:4" x14ac:dyDescent="0.2">
      <c r="C205" s="148"/>
    </row>
    <row r="206" spans="3:4" x14ac:dyDescent="0.2">
      <c r="C206" s="148"/>
    </row>
    <row r="207" spans="3:4" x14ac:dyDescent="0.2">
      <c r="C207" s="148"/>
    </row>
    <row r="208" spans="3:4" x14ac:dyDescent="0.2">
      <c r="C208" s="148"/>
    </row>
    <row r="209" spans="3:3" x14ac:dyDescent="0.2">
      <c r="C209" s="148"/>
    </row>
    <row r="210" spans="3:3" x14ac:dyDescent="0.2">
      <c r="C210" s="148"/>
    </row>
    <row r="211" spans="3:3" x14ac:dyDescent="0.2">
      <c r="C211" s="148"/>
    </row>
    <row r="212" spans="3:3" x14ac:dyDescent="0.2">
      <c r="C212" s="148"/>
    </row>
    <row r="213" spans="3:3" x14ac:dyDescent="0.2">
      <c r="C213" s="148"/>
    </row>
    <row r="214" spans="3:3" x14ac:dyDescent="0.2">
      <c r="C214" s="148"/>
    </row>
    <row r="215" spans="3:3" x14ac:dyDescent="0.2">
      <c r="C215" s="148"/>
    </row>
    <row r="216" spans="3:3" x14ac:dyDescent="0.2">
      <c r="C216" s="148"/>
    </row>
    <row r="217" spans="3:3" x14ac:dyDescent="0.2">
      <c r="C217" s="148"/>
    </row>
    <row r="218" spans="3:3" x14ac:dyDescent="0.2">
      <c r="C218" s="148"/>
    </row>
    <row r="219" spans="3:3" x14ac:dyDescent="0.2">
      <c r="C219" s="148"/>
    </row>
    <row r="220" spans="3:3" x14ac:dyDescent="0.2">
      <c r="C220" s="148"/>
    </row>
    <row r="221" spans="3:3" x14ac:dyDescent="0.2">
      <c r="C221" s="148"/>
    </row>
    <row r="222" spans="3:3" x14ac:dyDescent="0.2">
      <c r="C222" s="148"/>
    </row>
    <row r="223" spans="3:3" x14ac:dyDescent="0.2">
      <c r="C223" s="148"/>
    </row>
    <row r="224" spans="3:3" x14ac:dyDescent="0.2">
      <c r="C224" s="148"/>
    </row>
    <row r="225" spans="3:3" x14ac:dyDescent="0.2">
      <c r="C225" s="148"/>
    </row>
    <row r="226" spans="3:3" x14ac:dyDescent="0.2">
      <c r="C226" s="148"/>
    </row>
    <row r="227" spans="3:3" x14ac:dyDescent="0.2">
      <c r="C227" s="148"/>
    </row>
    <row r="228" spans="3:3" x14ac:dyDescent="0.2">
      <c r="C228" s="148"/>
    </row>
    <row r="229" spans="3:3" x14ac:dyDescent="0.2">
      <c r="C229" s="148"/>
    </row>
    <row r="230" spans="3:3" x14ac:dyDescent="0.2">
      <c r="C230" s="148"/>
    </row>
    <row r="231" spans="3:3" x14ac:dyDescent="0.2">
      <c r="C231" s="148"/>
    </row>
    <row r="232" spans="3:3" x14ac:dyDescent="0.2">
      <c r="C232" s="148"/>
    </row>
    <row r="233" spans="3:3" x14ac:dyDescent="0.2">
      <c r="C233" s="148"/>
    </row>
    <row r="234" spans="3:3" x14ac:dyDescent="0.2">
      <c r="C234" s="148"/>
    </row>
    <row r="235" spans="3:3" x14ac:dyDescent="0.2">
      <c r="C235" s="148"/>
    </row>
    <row r="236" spans="3:3" x14ac:dyDescent="0.2">
      <c r="C236" s="148"/>
    </row>
    <row r="237" spans="3:3" x14ac:dyDescent="0.2">
      <c r="C237" s="148"/>
    </row>
    <row r="238" spans="3:3" x14ac:dyDescent="0.2">
      <c r="C238" s="148"/>
    </row>
    <row r="239" spans="3:3" x14ac:dyDescent="0.2">
      <c r="C239" s="148"/>
    </row>
    <row r="240" spans="3:3" x14ac:dyDescent="0.2">
      <c r="C240" s="148"/>
    </row>
    <row r="241" spans="3:3" x14ac:dyDescent="0.2">
      <c r="C241" s="148"/>
    </row>
    <row r="242" spans="3:3" x14ac:dyDescent="0.2">
      <c r="C242" s="148"/>
    </row>
    <row r="243" spans="3:3" x14ac:dyDescent="0.2">
      <c r="C243" s="148"/>
    </row>
    <row r="244" spans="3:3" x14ac:dyDescent="0.2">
      <c r="C244" s="148"/>
    </row>
    <row r="245" spans="3:3" x14ac:dyDescent="0.2">
      <c r="C245" s="148"/>
    </row>
    <row r="246" spans="3:3" x14ac:dyDescent="0.2">
      <c r="C246" s="148"/>
    </row>
    <row r="247" spans="3:3" x14ac:dyDescent="0.2">
      <c r="C247" s="148"/>
    </row>
    <row r="248" spans="3:3" x14ac:dyDescent="0.2">
      <c r="C248" s="148"/>
    </row>
    <row r="249" spans="3:3" x14ac:dyDescent="0.2">
      <c r="C249" s="148"/>
    </row>
    <row r="250" spans="3:3" x14ac:dyDescent="0.2">
      <c r="C250" s="148"/>
    </row>
    <row r="251" spans="3:3" x14ac:dyDescent="0.2">
      <c r="C251" s="148"/>
    </row>
    <row r="252" spans="3:3" x14ac:dyDescent="0.2">
      <c r="C252" s="148"/>
    </row>
    <row r="253" spans="3:3" x14ac:dyDescent="0.2">
      <c r="C253" s="148"/>
    </row>
    <row r="254" spans="3:3" x14ac:dyDescent="0.2">
      <c r="C254" s="148"/>
    </row>
    <row r="255" spans="3:3" x14ac:dyDescent="0.2">
      <c r="C255" s="148"/>
    </row>
    <row r="256" spans="3:3" x14ac:dyDescent="0.2">
      <c r="C256" s="148"/>
    </row>
  </sheetData>
  <mergeCells count="1">
    <mergeCell ref="M4:N4"/>
  </mergeCells>
  <phoneticPr fontId="9" type="noConversion"/>
  <pageMargins left="0.75" right="0.75" top="1" bottom="1" header="0.5" footer="0.5"/>
  <pageSetup paperSize="9" scale="67" firstPageNumber="0" orientation="landscape" useFirstPageNumber="1" horizontalDpi="4294967292" r:id="rId1"/>
  <headerFooter alignWithMargins="0">
    <oddFooter>&amp;RPagina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8"/>
  <sheetViews>
    <sheetView workbookViewId="0">
      <selection activeCell="N20" sqref="N20"/>
    </sheetView>
  </sheetViews>
  <sheetFormatPr defaultColWidth="8.85546875" defaultRowHeight="12.75" x14ac:dyDescent="0.2"/>
  <cols>
    <col min="1" max="1" width="3.42578125" style="1" customWidth="1"/>
    <col min="2" max="2" width="60.85546875" style="1" customWidth="1"/>
    <col min="3" max="3" width="9" style="370" bestFit="1" customWidth="1"/>
    <col min="4" max="4" width="11.85546875" style="161" bestFit="1" customWidth="1"/>
    <col min="5" max="5" width="6.42578125" style="1" bestFit="1" customWidth="1"/>
    <col min="6" max="6" width="12.85546875" style="161" bestFit="1" customWidth="1"/>
    <col min="7" max="7" width="11" style="161" bestFit="1" customWidth="1"/>
    <col min="8" max="8" width="12.85546875" style="161" bestFit="1" customWidth="1"/>
    <col min="9" max="9" width="2.7109375" style="1" bestFit="1" customWidth="1"/>
    <col min="10" max="10" width="8" style="370" bestFit="1" customWidth="1"/>
    <col min="11" max="11" width="11.85546875" style="161" bestFit="1" customWidth="1"/>
    <col min="12" max="12" width="6.42578125" style="1" bestFit="1" customWidth="1"/>
    <col min="13" max="13" width="12.85546875" style="161" bestFit="1" customWidth="1"/>
    <col min="14" max="14" width="11.85546875" style="161" bestFit="1" customWidth="1"/>
    <col min="15" max="15" width="13.85546875" style="161" customWidth="1"/>
    <col min="16" max="16" width="1.28515625" style="1" customWidth="1"/>
    <col min="17" max="17" width="10.42578125" style="161" customWidth="1"/>
    <col min="18" max="18" width="8.85546875" style="1"/>
    <col min="19" max="19" width="11.42578125" style="1" customWidth="1"/>
    <col min="20" max="16384" width="8.85546875" style="1"/>
  </cols>
  <sheetData>
    <row r="1" spans="1:57" ht="15.75" x14ac:dyDescent="0.25">
      <c r="A1" s="13" t="s">
        <v>531</v>
      </c>
      <c r="D1" s="528" t="s">
        <v>45</v>
      </c>
      <c r="F1" s="528" t="s">
        <v>45</v>
      </c>
      <c r="G1" s="528" t="s">
        <v>45</v>
      </c>
      <c r="H1" s="528" t="s">
        <v>45</v>
      </c>
      <c r="K1" s="528" t="s">
        <v>45</v>
      </c>
      <c r="M1" s="528" t="s">
        <v>45</v>
      </c>
      <c r="N1" s="528" t="s">
        <v>45</v>
      </c>
      <c r="O1" s="528" t="s">
        <v>45</v>
      </c>
      <c r="Q1" s="528" t="s">
        <v>45</v>
      </c>
    </row>
    <row r="2" spans="1:57" ht="6.75" customHeight="1" x14ac:dyDescent="0.2">
      <c r="D2" s="528" t="s">
        <v>45</v>
      </c>
      <c r="F2" s="528" t="s">
        <v>45</v>
      </c>
      <c r="G2" s="528" t="s">
        <v>45</v>
      </c>
      <c r="H2" s="528" t="s">
        <v>45</v>
      </c>
      <c r="K2" s="528" t="s">
        <v>45</v>
      </c>
      <c r="M2" s="528" t="s">
        <v>45</v>
      </c>
      <c r="N2" s="528" t="s">
        <v>45</v>
      </c>
      <c r="O2" s="528" t="s">
        <v>45</v>
      </c>
      <c r="Q2" s="528" t="s">
        <v>45</v>
      </c>
    </row>
    <row r="3" spans="1:57" ht="15.75" x14ac:dyDescent="0.25">
      <c r="A3" s="154" t="s">
        <v>427</v>
      </c>
      <c r="C3" s="755" t="s">
        <v>760</v>
      </c>
      <c r="D3" s="674" t="s">
        <v>762</v>
      </c>
      <c r="E3" s="155" t="s">
        <v>764</v>
      </c>
      <c r="F3" s="674" t="s">
        <v>765</v>
      </c>
      <c r="G3" s="674" t="s">
        <v>767</v>
      </c>
      <c r="H3" s="675" t="s">
        <v>769</v>
      </c>
      <c r="I3" s="156"/>
      <c r="J3" s="755" t="s">
        <v>760</v>
      </c>
      <c r="K3" s="674" t="s">
        <v>762</v>
      </c>
      <c r="L3" s="155" t="s">
        <v>764</v>
      </c>
      <c r="M3" s="674" t="s">
        <v>765</v>
      </c>
      <c r="N3" s="674" t="s">
        <v>767</v>
      </c>
      <c r="O3" s="675" t="s">
        <v>769</v>
      </c>
      <c r="P3" s="156"/>
      <c r="Q3" s="676" t="s">
        <v>771</v>
      </c>
      <c r="S3" s="11"/>
      <c r="T3" s="35"/>
      <c r="U3" s="8"/>
      <c r="V3" s="8"/>
      <c r="W3" s="8"/>
      <c r="X3" s="8"/>
      <c r="Y3" s="8"/>
      <c r="Z3" s="8"/>
      <c r="AA3" s="8"/>
      <c r="AB3" s="8"/>
      <c r="AC3" s="8"/>
      <c r="AD3" s="8"/>
      <c r="AE3" s="55"/>
      <c r="AF3" s="8"/>
      <c r="AG3" s="55"/>
      <c r="AH3" s="8"/>
      <c r="AI3" s="55"/>
      <c r="AJ3" s="8"/>
      <c r="AK3" s="8"/>
      <c r="AL3" s="8"/>
      <c r="AM3" s="8"/>
      <c r="AN3" s="8"/>
      <c r="AO3" s="55"/>
      <c r="AP3" s="8"/>
      <c r="AQ3" s="55"/>
      <c r="AR3" s="55"/>
      <c r="AS3" s="55"/>
      <c r="AT3" s="55"/>
      <c r="AU3" s="8"/>
      <c r="AV3" s="8"/>
      <c r="AW3" s="55"/>
      <c r="AX3" s="8"/>
      <c r="AY3" s="55"/>
      <c r="AZ3" s="8"/>
      <c r="BA3" s="55"/>
      <c r="BB3" s="8"/>
      <c r="BC3" s="8"/>
      <c r="BD3" s="55"/>
      <c r="BE3" s="8"/>
    </row>
    <row r="4" spans="1:57" ht="12.75" customHeight="1" x14ac:dyDescent="0.2">
      <c r="C4" s="756" t="s">
        <v>761</v>
      </c>
      <c r="D4" s="677" t="s">
        <v>763</v>
      </c>
      <c r="E4" s="157"/>
      <c r="F4" s="677" t="s">
        <v>766</v>
      </c>
      <c r="G4" s="677" t="s">
        <v>768</v>
      </c>
      <c r="H4" s="678" t="s">
        <v>770</v>
      </c>
      <c r="I4" s="156"/>
      <c r="J4" s="756" t="s">
        <v>761</v>
      </c>
      <c r="K4" s="677" t="s">
        <v>763</v>
      </c>
      <c r="L4" s="157"/>
      <c r="M4" s="677" t="s">
        <v>766</v>
      </c>
      <c r="N4" s="677" t="s">
        <v>768</v>
      </c>
      <c r="O4" s="678" t="s">
        <v>770</v>
      </c>
      <c r="P4" s="156"/>
      <c r="Q4" s="679" t="s">
        <v>499</v>
      </c>
    </row>
    <row r="5" spans="1:57" ht="10.5" customHeight="1" x14ac:dyDescent="0.2">
      <c r="D5" s="528" t="s">
        <v>45</v>
      </c>
      <c r="F5" s="750">
        <v>2000</v>
      </c>
      <c r="G5" s="528" t="s">
        <v>45</v>
      </c>
      <c r="H5" s="528" t="s">
        <v>45</v>
      </c>
      <c r="I5" s="370"/>
      <c r="K5" s="528" t="s">
        <v>45</v>
      </c>
      <c r="L5" s="370"/>
      <c r="M5" s="750">
        <v>2001</v>
      </c>
      <c r="N5" s="528" t="s">
        <v>45</v>
      </c>
      <c r="O5" s="528" t="s">
        <v>45</v>
      </c>
      <c r="Q5" s="528" t="s">
        <v>45</v>
      </c>
    </row>
    <row r="6" spans="1:57" x14ac:dyDescent="0.2">
      <c r="A6" s="158" t="s">
        <v>228</v>
      </c>
      <c r="C6" s="751"/>
      <c r="D6" s="680" t="s">
        <v>45</v>
      </c>
      <c r="E6" s="364"/>
      <c r="F6" s="680" t="s">
        <v>45</v>
      </c>
      <c r="G6" s="680" t="s">
        <v>45</v>
      </c>
      <c r="H6" s="681" t="s">
        <v>45</v>
      </c>
      <c r="I6" s="365"/>
      <c r="J6" s="751"/>
      <c r="K6" s="680" t="s">
        <v>45</v>
      </c>
      <c r="L6" s="364"/>
      <c r="M6" s="680" t="s">
        <v>45</v>
      </c>
      <c r="N6" s="680" t="s">
        <v>45</v>
      </c>
      <c r="O6" s="681" t="s">
        <v>45</v>
      </c>
      <c r="P6" s="365"/>
      <c r="Q6" s="682" t="s">
        <v>45</v>
      </c>
    </row>
    <row r="7" spans="1:57" ht="11.1" customHeight="1" x14ac:dyDescent="0.2">
      <c r="B7" s="1" t="s">
        <v>229</v>
      </c>
      <c r="C7" s="752">
        <v>281</v>
      </c>
      <c r="D7" s="683">
        <v>19756</v>
      </c>
      <c r="E7" s="366">
        <v>1.0403</v>
      </c>
      <c r="F7" s="594">
        <v>5775122</v>
      </c>
      <c r="G7" s="594" t="s">
        <v>45</v>
      </c>
      <c r="H7" s="684">
        <v>5775122</v>
      </c>
      <c r="I7" s="365"/>
      <c r="J7" s="753">
        <v>281</v>
      </c>
      <c r="K7" s="683">
        <v>20671</v>
      </c>
      <c r="L7" s="366">
        <v>1.0567</v>
      </c>
      <c r="M7" s="594">
        <v>6137995</v>
      </c>
      <c r="N7" s="594" t="s">
        <v>45</v>
      </c>
      <c r="O7" s="684">
        <v>6137995</v>
      </c>
      <c r="P7" s="365"/>
      <c r="Q7" s="685">
        <v>362873</v>
      </c>
    </row>
    <row r="8" spans="1:57" ht="10.5" customHeight="1" x14ac:dyDescent="0.2">
      <c r="B8" s="1" t="s">
        <v>231</v>
      </c>
      <c r="C8" s="752">
        <v>25</v>
      </c>
      <c r="D8" s="683">
        <v>330</v>
      </c>
      <c r="E8" s="366">
        <v>1.0403</v>
      </c>
      <c r="F8" s="594">
        <v>8579</v>
      </c>
      <c r="G8" s="594" t="s">
        <v>45</v>
      </c>
      <c r="H8" s="684">
        <v>8579</v>
      </c>
      <c r="I8" s="365"/>
      <c r="J8" s="753">
        <v>25</v>
      </c>
      <c r="K8" s="683">
        <v>343</v>
      </c>
      <c r="L8" s="366">
        <v>1.0567</v>
      </c>
      <c r="M8" s="594">
        <v>9066</v>
      </c>
      <c r="N8" s="594" t="s">
        <v>45</v>
      </c>
      <c r="O8" s="684">
        <v>9066</v>
      </c>
      <c r="P8" s="365"/>
      <c r="Q8" s="685">
        <v>486</v>
      </c>
    </row>
    <row r="9" spans="1:57" ht="11.1" customHeight="1" x14ac:dyDescent="0.2">
      <c r="B9" s="1" t="s">
        <v>232</v>
      </c>
      <c r="C9" s="752">
        <v>102565</v>
      </c>
      <c r="D9" s="683">
        <v>37</v>
      </c>
      <c r="E9" s="366">
        <v>1.0403</v>
      </c>
      <c r="F9" s="594">
        <v>3951361</v>
      </c>
      <c r="G9" s="594" t="s">
        <v>45</v>
      </c>
      <c r="H9" s="684">
        <v>3951361</v>
      </c>
      <c r="I9" s="365"/>
      <c r="J9" s="753">
        <v>102565</v>
      </c>
      <c r="K9" s="683">
        <v>39</v>
      </c>
      <c r="L9" s="366">
        <v>1.0567</v>
      </c>
      <c r="M9" s="594">
        <v>4175458</v>
      </c>
      <c r="N9" s="594">
        <v>-892185</v>
      </c>
      <c r="O9" s="684">
        <v>3283274</v>
      </c>
      <c r="P9" s="365"/>
      <c r="Q9" s="685">
        <v>-668087</v>
      </c>
    </row>
    <row r="10" spans="1:57" ht="11.1" customHeight="1" x14ac:dyDescent="0.2">
      <c r="B10" s="1" t="s">
        <v>233</v>
      </c>
      <c r="C10" s="752">
        <v>6500</v>
      </c>
      <c r="D10" s="683">
        <v>65</v>
      </c>
      <c r="E10" s="366">
        <v>1.0403</v>
      </c>
      <c r="F10" s="594">
        <v>437222</v>
      </c>
      <c r="G10" s="594" t="s">
        <v>45</v>
      </c>
      <c r="H10" s="684">
        <v>437222</v>
      </c>
      <c r="I10" s="365"/>
      <c r="J10" s="753">
        <v>6500</v>
      </c>
      <c r="K10" s="683">
        <v>67</v>
      </c>
      <c r="L10" s="366">
        <v>1.0567</v>
      </c>
      <c r="M10" s="594">
        <v>462005</v>
      </c>
      <c r="N10" s="594" t="s">
        <v>45</v>
      </c>
      <c r="O10" s="684">
        <v>462005</v>
      </c>
      <c r="P10" s="365"/>
      <c r="Q10" s="685">
        <v>24783</v>
      </c>
    </row>
    <row r="11" spans="1:57" ht="11.1" customHeight="1" x14ac:dyDescent="0.2">
      <c r="B11" s="1" t="s">
        <v>234</v>
      </c>
      <c r="C11" s="753">
        <v>281</v>
      </c>
      <c r="D11" s="683">
        <v>84</v>
      </c>
      <c r="E11" s="366">
        <v>1.0403</v>
      </c>
      <c r="F11" s="594">
        <v>24470</v>
      </c>
      <c r="G11" s="594" t="s">
        <v>45</v>
      </c>
      <c r="H11" s="684">
        <v>24470</v>
      </c>
      <c r="I11" s="365"/>
      <c r="J11" s="753">
        <v>281</v>
      </c>
      <c r="K11" s="683">
        <v>87</v>
      </c>
      <c r="L11" s="366">
        <v>1.0567</v>
      </c>
      <c r="M11" s="594">
        <v>25857</v>
      </c>
      <c r="N11" s="594" t="s">
        <v>45</v>
      </c>
      <c r="O11" s="684">
        <v>25857</v>
      </c>
      <c r="P11" s="365"/>
      <c r="Q11" s="685">
        <v>1387</v>
      </c>
    </row>
    <row r="12" spans="1:57" ht="11.1" customHeight="1" x14ac:dyDescent="0.2">
      <c r="B12" s="1" t="s">
        <v>585</v>
      </c>
      <c r="C12" s="753"/>
      <c r="D12" s="683" t="s">
        <v>45</v>
      </c>
      <c r="E12" s="366"/>
      <c r="F12" s="594" t="s">
        <v>45</v>
      </c>
      <c r="G12" s="594" t="s">
        <v>45</v>
      </c>
      <c r="H12" s="684" t="s">
        <v>45</v>
      </c>
      <c r="I12" s="365"/>
      <c r="J12" s="753">
        <v>220</v>
      </c>
      <c r="K12" s="683">
        <v>100</v>
      </c>
      <c r="L12" s="366">
        <v>1.0567</v>
      </c>
      <c r="M12" s="594">
        <v>23244</v>
      </c>
      <c r="N12" s="594" t="s">
        <v>45</v>
      </c>
      <c r="O12" s="684">
        <v>23244</v>
      </c>
      <c r="P12" s="365"/>
      <c r="Q12" s="685">
        <v>23244</v>
      </c>
    </row>
    <row r="13" spans="1:57" ht="11.1" customHeight="1" x14ac:dyDescent="0.2">
      <c r="B13" s="1" t="s">
        <v>235</v>
      </c>
      <c r="C13" s="753">
        <v>281</v>
      </c>
      <c r="D13" s="683">
        <v>165</v>
      </c>
      <c r="E13" s="366">
        <v>1.0403</v>
      </c>
      <c r="F13" s="594">
        <v>48192</v>
      </c>
      <c r="G13" s="594" t="s">
        <v>45</v>
      </c>
      <c r="H13" s="684">
        <v>48192</v>
      </c>
      <c r="I13" s="365"/>
      <c r="J13" s="753">
        <v>281</v>
      </c>
      <c r="K13" s="683">
        <v>172</v>
      </c>
      <c r="L13" s="366">
        <v>1.0567</v>
      </c>
      <c r="M13" s="594">
        <v>50925</v>
      </c>
      <c r="N13" s="594" t="s">
        <v>45</v>
      </c>
      <c r="O13" s="684">
        <v>50925</v>
      </c>
      <c r="P13" s="365"/>
      <c r="Q13" s="685">
        <v>2733</v>
      </c>
    </row>
    <row r="14" spans="1:57" ht="11.1" customHeight="1" x14ac:dyDescent="0.2">
      <c r="B14" s="1" t="s">
        <v>236</v>
      </c>
      <c r="C14" s="752">
        <v>1</v>
      </c>
      <c r="D14" s="683">
        <v>30864</v>
      </c>
      <c r="E14" s="366">
        <v>1.0403</v>
      </c>
      <c r="F14" s="594">
        <v>32108</v>
      </c>
      <c r="G14" s="594" t="s">
        <v>45</v>
      </c>
      <c r="H14" s="684">
        <v>32108</v>
      </c>
      <c r="I14" s="365"/>
      <c r="J14" s="753"/>
      <c r="K14" s="683" t="s">
        <v>45</v>
      </c>
      <c r="L14" s="366">
        <v>1.0567</v>
      </c>
      <c r="M14" s="594" t="s">
        <v>45</v>
      </c>
      <c r="N14" s="594" t="s">
        <v>45</v>
      </c>
      <c r="O14" s="684" t="s">
        <v>45</v>
      </c>
      <c r="P14" s="365"/>
      <c r="Q14" s="685">
        <v>-32108</v>
      </c>
    </row>
    <row r="15" spans="1:57" ht="11.1" customHeight="1" x14ac:dyDescent="0.2">
      <c r="B15" s="1" t="s">
        <v>237</v>
      </c>
      <c r="C15" s="753"/>
      <c r="D15" s="683" t="s">
        <v>45</v>
      </c>
      <c r="E15" s="366">
        <v>1.0403</v>
      </c>
      <c r="F15" s="594" t="s">
        <v>45</v>
      </c>
      <c r="G15" s="594" t="s">
        <v>45</v>
      </c>
      <c r="H15" s="684" t="s">
        <v>45</v>
      </c>
      <c r="I15" s="365"/>
      <c r="J15" s="753" t="s">
        <v>45</v>
      </c>
      <c r="K15" s="683" t="s">
        <v>45</v>
      </c>
      <c r="L15" s="366">
        <v>1.0567</v>
      </c>
      <c r="M15" s="594" t="s">
        <v>45</v>
      </c>
      <c r="N15" s="594" t="s">
        <v>45</v>
      </c>
      <c r="O15" s="684" t="s">
        <v>45</v>
      </c>
      <c r="P15" s="365"/>
      <c r="Q15" s="685" t="s">
        <v>45</v>
      </c>
    </row>
    <row r="16" spans="1:57" ht="11.1" customHeight="1" x14ac:dyDescent="0.2">
      <c r="B16" s="1" t="s">
        <v>238</v>
      </c>
      <c r="C16" s="753"/>
      <c r="D16" s="683" t="s">
        <v>45</v>
      </c>
      <c r="E16" s="366">
        <v>1.0403</v>
      </c>
      <c r="F16" s="594" t="s">
        <v>45</v>
      </c>
      <c r="G16" s="594" t="s">
        <v>45</v>
      </c>
      <c r="H16" s="684" t="s">
        <v>45</v>
      </c>
      <c r="I16" s="365"/>
      <c r="J16" s="753" t="s">
        <v>45</v>
      </c>
      <c r="K16" s="683" t="s">
        <v>45</v>
      </c>
      <c r="L16" s="366">
        <v>1.0567</v>
      </c>
      <c r="M16" s="594" t="s">
        <v>45</v>
      </c>
      <c r="N16" s="594" t="s">
        <v>45</v>
      </c>
      <c r="O16" s="684" t="s">
        <v>45</v>
      </c>
      <c r="P16" s="365"/>
      <c r="Q16" s="685" t="s">
        <v>45</v>
      </c>
    </row>
    <row r="17" spans="1:17" ht="11.1" customHeight="1" x14ac:dyDescent="0.2">
      <c r="B17" s="1" t="s">
        <v>96</v>
      </c>
      <c r="C17" s="753"/>
      <c r="D17" s="683" t="s">
        <v>45</v>
      </c>
      <c r="E17" s="366">
        <v>1.0403</v>
      </c>
      <c r="F17" s="594" t="s">
        <v>45</v>
      </c>
      <c r="G17" s="594" t="s">
        <v>45</v>
      </c>
      <c r="H17" s="684" t="s">
        <v>45</v>
      </c>
      <c r="I17" s="365"/>
      <c r="J17" s="753" t="s">
        <v>45</v>
      </c>
      <c r="K17" s="683" t="s">
        <v>45</v>
      </c>
      <c r="L17" s="366">
        <v>1.0567</v>
      </c>
      <c r="M17" s="594" t="s">
        <v>45</v>
      </c>
      <c r="N17" s="683" t="s">
        <v>45</v>
      </c>
      <c r="O17" s="684" t="s">
        <v>45</v>
      </c>
      <c r="P17" s="365"/>
      <c r="Q17" s="685" t="s">
        <v>45</v>
      </c>
    </row>
    <row r="18" spans="1:17" ht="11.1" customHeight="1" x14ac:dyDescent="0.2">
      <c r="B18" s="1" t="s">
        <v>737</v>
      </c>
      <c r="C18" s="752">
        <v>35</v>
      </c>
      <c r="D18" s="683">
        <v>633</v>
      </c>
      <c r="E18" s="366">
        <v>1.0403</v>
      </c>
      <c r="F18" s="594">
        <v>23049</v>
      </c>
      <c r="G18" s="594" t="s">
        <v>45</v>
      </c>
      <c r="H18" s="684">
        <v>23049</v>
      </c>
      <c r="I18" s="365"/>
      <c r="J18" s="753">
        <v>35</v>
      </c>
      <c r="K18" s="683">
        <v>659</v>
      </c>
      <c r="L18" s="366">
        <v>1.0567</v>
      </c>
      <c r="M18" s="594">
        <v>24368</v>
      </c>
      <c r="N18" s="594" t="s">
        <v>45</v>
      </c>
      <c r="O18" s="684">
        <v>24368</v>
      </c>
      <c r="P18" s="365"/>
      <c r="Q18" s="685">
        <v>1320</v>
      </c>
    </row>
    <row r="19" spans="1:17" ht="10.5" customHeight="1" x14ac:dyDescent="0.2">
      <c r="B19" s="1" t="s">
        <v>738</v>
      </c>
      <c r="C19" s="753">
        <v>281</v>
      </c>
      <c r="D19" s="683">
        <v>369</v>
      </c>
      <c r="E19" s="366">
        <v>1.0403</v>
      </c>
      <c r="F19" s="594">
        <v>107872</v>
      </c>
      <c r="G19" s="594" t="s">
        <v>45</v>
      </c>
      <c r="H19" s="684">
        <v>107872</v>
      </c>
      <c r="I19" s="365"/>
      <c r="J19" s="753">
        <v>281</v>
      </c>
      <c r="K19" s="683">
        <v>384</v>
      </c>
      <c r="L19" s="366">
        <v>1.0567</v>
      </c>
      <c r="M19" s="594">
        <v>113988</v>
      </c>
      <c r="N19" s="594" t="s">
        <v>45</v>
      </c>
      <c r="O19" s="684">
        <v>113988</v>
      </c>
      <c r="P19" s="365"/>
      <c r="Q19" s="685">
        <v>6116</v>
      </c>
    </row>
    <row r="20" spans="1:17" ht="10.5" customHeight="1" x14ac:dyDescent="0.2">
      <c r="B20" s="1" t="s">
        <v>584</v>
      </c>
      <c r="C20" s="753"/>
      <c r="D20" s="683" t="s">
        <v>45</v>
      </c>
      <c r="E20" s="366"/>
      <c r="F20" s="594" t="s">
        <v>45</v>
      </c>
      <c r="G20" s="594" t="s">
        <v>45</v>
      </c>
      <c r="H20" s="684" t="s">
        <v>45</v>
      </c>
      <c r="I20" s="365"/>
      <c r="J20" s="753">
        <v>281</v>
      </c>
      <c r="K20" s="683">
        <v>365</v>
      </c>
      <c r="L20" s="366">
        <v>1.0567</v>
      </c>
      <c r="M20" s="594">
        <v>108396</v>
      </c>
      <c r="N20" s="594" t="s">
        <v>45</v>
      </c>
      <c r="O20" s="684">
        <v>108396</v>
      </c>
      <c r="P20" s="365"/>
      <c r="Q20" s="685">
        <v>108396</v>
      </c>
    </row>
    <row r="21" spans="1:17" ht="11.1" customHeight="1" x14ac:dyDescent="0.2">
      <c r="B21" s="1" t="s">
        <v>739</v>
      </c>
      <c r="C21" s="752">
        <v>1</v>
      </c>
      <c r="D21" s="683">
        <v>49581</v>
      </c>
      <c r="E21" s="366">
        <v>1.0403</v>
      </c>
      <c r="F21" s="594">
        <v>51579</v>
      </c>
      <c r="G21" s="594" t="s">
        <v>45</v>
      </c>
      <c r="H21" s="684">
        <v>51579</v>
      </c>
      <c r="I21" s="365"/>
      <c r="J21" s="753">
        <v>1</v>
      </c>
      <c r="K21" s="683">
        <v>49581</v>
      </c>
      <c r="L21" s="366">
        <v>1.0567</v>
      </c>
      <c r="M21" s="594">
        <v>52393</v>
      </c>
      <c r="N21" s="594" t="s">
        <v>45</v>
      </c>
      <c r="O21" s="684">
        <v>52393</v>
      </c>
      <c r="P21" s="365"/>
      <c r="Q21" s="685">
        <v>813</v>
      </c>
    </row>
    <row r="22" spans="1:17" ht="11.1" customHeight="1" x14ac:dyDescent="0.2">
      <c r="B22" s="1" t="s">
        <v>586</v>
      </c>
      <c r="C22" s="752"/>
      <c r="D22" s="683" t="s">
        <v>45</v>
      </c>
      <c r="E22" s="366"/>
      <c r="F22" s="594" t="s">
        <v>45</v>
      </c>
      <c r="G22" s="594" t="s">
        <v>45</v>
      </c>
      <c r="H22" s="684" t="s">
        <v>45</v>
      </c>
      <c r="I22" s="365"/>
      <c r="J22" s="753">
        <v>730</v>
      </c>
      <c r="K22" s="683">
        <v>111</v>
      </c>
      <c r="L22" s="366">
        <v>1</v>
      </c>
      <c r="M22" s="594">
        <v>81159</v>
      </c>
      <c r="N22" s="594" t="s">
        <v>45</v>
      </c>
      <c r="O22" s="684">
        <v>81159</v>
      </c>
      <c r="P22" s="365"/>
      <c r="Q22" s="685">
        <v>81159</v>
      </c>
    </row>
    <row r="23" spans="1:17" ht="11.1" customHeight="1" x14ac:dyDescent="0.2">
      <c r="B23" s="1" t="s">
        <v>587</v>
      </c>
      <c r="C23" s="752"/>
      <c r="D23" s="683" t="s">
        <v>45</v>
      </c>
      <c r="E23" s="366"/>
      <c r="F23" s="594" t="s">
        <v>45</v>
      </c>
      <c r="G23" s="594" t="s">
        <v>45</v>
      </c>
      <c r="H23" s="684" t="s">
        <v>45</v>
      </c>
      <c r="I23" s="365"/>
      <c r="J23" s="753">
        <v>1040</v>
      </c>
      <c r="K23" s="683">
        <v>98</v>
      </c>
      <c r="L23" s="366">
        <v>1</v>
      </c>
      <c r="M23" s="594">
        <v>102409</v>
      </c>
      <c r="N23" s="594" t="s">
        <v>45</v>
      </c>
      <c r="O23" s="684">
        <v>102409</v>
      </c>
      <c r="P23" s="365"/>
      <c r="Q23" s="685">
        <v>102409</v>
      </c>
    </row>
    <row r="24" spans="1:17" ht="13.5" thickBot="1" x14ac:dyDescent="0.25">
      <c r="A24" s="158" t="s">
        <v>97</v>
      </c>
      <c r="C24" s="753"/>
      <c r="D24" s="686" t="s">
        <v>45</v>
      </c>
      <c r="E24" s="368"/>
      <c r="F24" s="687">
        <v>10459555</v>
      </c>
      <c r="G24" s="687" t="s">
        <v>45</v>
      </c>
      <c r="H24" s="688">
        <v>10459555</v>
      </c>
      <c r="I24" s="365"/>
      <c r="J24" s="753"/>
      <c r="K24" s="683" t="s">
        <v>45</v>
      </c>
      <c r="L24" s="366"/>
      <c r="M24" s="687">
        <v>11367262</v>
      </c>
      <c r="N24" s="687">
        <v>-892185</v>
      </c>
      <c r="O24" s="688">
        <v>10475077</v>
      </c>
      <c r="P24" s="365"/>
      <c r="Q24" s="689">
        <v>15523</v>
      </c>
    </row>
    <row r="25" spans="1:17" ht="8.25" customHeight="1" thickTop="1" x14ac:dyDescent="0.2">
      <c r="C25" s="753"/>
      <c r="D25" s="686" t="s">
        <v>45</v>
      </c>
      <c r="E25" s="368"/>
      <c r="F25" s="594" t="s">
        <v>45</v>
      </c>
      <c r="G25" s="594" t="s">
        <v>45</v>
      </c>
      <c r="H25" s="690" t="s">
        <v>45</v>
      </c>
      <c r="I25" s="365"/>
      <c r="J25" s="753"/>
      <c r="K25" s="683" t="s">
        <v>45</v>
      </c>
      <c r="L25" s="366"/>
      <c r="M25" s="594" t="s">
        <v>45</v>
      </c>
      <c r="N25" s="594" t="s">
        <v>45</v>
      </c>
      <c r="O25" s="690" t="s">
        <v>45</v>
      </c>
      <c r="P25" s="365"/>
      <c r="Q25" s="691" t="s">
        <v>45</v>
      </c>
    </row>
    <row r="26" spans="1:17" x14ac:dyDescent="0.2">
      <c r="A26" s="158" t="s">
        <v>98</v>
      </c>
      <c r="C26" s="753"/>
      <c r="D26" s="686" t="s">
        <v>45</v>
      </c>
      <c r="E26" s="368"/>
      <c r="F26" s="594" t="s">
        <v>45</v>
      </c>
      <c r="G26" s="594" t="s">
        <v>45</v>
      </c>
      <c r="H26" s="690" t="s">
        <v>45</v>
      </c>
      <c r="I26" s="365"/>
      <c r="J26" s="753"/>
      <c r="K26" s="683" t="s">
        <v>45</v>
      </c>
      <c r="L26" s="366"/>
      <c r="M26" s="594" t="s">
        <v>45</v>
      </c>
      <c r="N26" s="594" t="s">
        <v>45</v>
      </c>
      <c r="O26" s="690" t="s">
        <v>45</v>
      </c>
      <c r="P26" s="365"/>
      <c r="Q26" s="691" t="s">
        <v>45</v>
      </c>
    </row>
    <row r="27" spans="1:17" ht="10.5" customHeight="1" x14ac:dyDescent="0.2">
      <c r="B27" s="1" t="s">
        <v>229</v>
      </c>
      <c r="C27" s="753">
        <v>281</v>
      </c>
      <c r="D27" s="683">
        <v>3459</v>
      </c>
      <c r="E27" s="366">
        <v>1.0316000000000001</v>
      </c>
      <c r="F27" s="594">
        <v>1002735</v>
      </c>
      <c r="G27" s="594" t="s">
        <v>45</v>
      </c>
      <c r="H27" s="684">
        <v>1002735</v>
      </c>
      <c r="I27" s="365"/>
      <c r="J27" s="753">
        <v>281</v>
      </c>
      <c r="K27" s="683">
        <v>3449</v>
      </c>
      <c r="L27" s="366">
        <v>1.044</v>
      </c>
      <c r="M27" s="594">
        <v>1011858</v>
      </c>
      <c r="N27" s="594" t="s">
        <v>45</v>
      </c>
      <c r="O27" s="684">
        <v>1011858</v>
      </c>
      <c r="P27" s="365"/>
      <c r="Q27" s="685">
        <v>9123</v>
      </c>
    </row>
    <row r="28" spans="1:17" ht="11.1" customHeight="1" x14ac:dyDescent="0.2">
      <c r="B28" s="1" t="s">
        <v>231</v>
      </c>
      <c r="C28" s="753">
        <v>25</v>
      </c>
      <c r="D28" s="683">
        <v>1467</v>
      </c>
      <c r="E28" s="366">
        <v>1.0316000000000001</v>
      </c>
      <c r="F28" s="594">
        <v>37832</v>
      </c>
      <c r="G28" s="594" t="s">
        <v>45</v>
      </c>
      <c r="H28" s="684">
        <v>37832</v>
      </c>
      <c r="I28" s="365"/>
      <c r="J28" s="753">
        <v>25</v>
      </c>
      <c r="K28" s="683">
        <v>1513</v>
      </c>
      <c r="L28" s="366">
        <v>1.044</v>
      </c>
      <c r="M28" s="594">
        <v>39496</v>
      </c>
      <c r="N28" s="594" t="s">
        <v>45</v>
      </c>
      <c r="O28" s="684">
        <v>39496</v>
      </c>
      <c r="P28" s="365"/>
      <c r="Q28" s="685">
        <v>1664</v>
      </c>
    </row>
    <row r="29" spans="1:17" ht="11.1" customHeight="1" x14ac:dyDescent="0.2">
      <c r="B29" s="1" t="s">
        <v>232</v>
      </c>
      <c r="C29" s="753">
        <v>102565</v>
      </c>
      <c r="D29" s="683">
        <v>9</v>
      </c>
      <c r="E29" s="366">
        <v>1.0316000000000001</v>
      </c>
      <c r="F29" s="594">
        <v>911761</v>
      </c>
      <c r="G29" s="594" t="s">
        <v>45</v>
      </c>
      <c r="H29" s="684">
        <v>911761</v>
      </c>
      <c r="I29" s="365"/>
      <c r="J29" s="753">
        <v>102565</v>
      </c>
      <c r="K29" s="683">
        <v>9</v>
      </c>
      <c r="L29" s="366">
        <v>1.044</v>
      </c>
      <c r="M29" s="594">
        <v>951874</v>
      </c>
      <c r="N29" s="594">
        <v>-59691</v>
      </c>
      <c r="O29" s="684">
        <v>892184</v>
      </c>
      <c r="P29" s="365"/>
      <c r="Q29" s="685">
        <v>-19577</v>
      </c>
    </row>
    <row r="30" spans="1:17" ht="11.1" customHeight="1" x14ac:dyDescent="0.2">
      <c r="B30" s="1" t="s">
        <v>233</v>
      </c>
      <c r="C30" s="753">
        <v>6500</v>
      </c>
      <c r="D30" s="683">
        <v>5</v>
      </c>
      <c r="E30" s="366">
        <v>1.0316000000000001</v>
      </c>
      <c r="F30" s="594">
        <v>33684</v>
      </c>
      <c r="G30" s="594" t="s">
        <v>45</v>
      </c>
      <c r="H30" s="684">
        <v>33684</v>
      </c>
      <c r="I30" s="365"/>
      <c r="J30" s="753">
        <v>6500</v>
      </c>
      <c r="K30" s="683">
        <v>5</v>
      </c>
      <c r="L30" s="366">
        <v>1.044</v>
      </c>
      <c r="M30" s="594">
        <v>35166</v>
      </c>
      <c r="N30" s="594" t="s">
        <v>45</v>
      </c>
      <c r="O30" s="684">
        <v>35166</v>
      </c>
      <c r="P30" s="365"/>
      <c r="Q30" s="685">
        <v>1482</v>
      </c>
    </row>
    <row r="31" spans="1:17" ht="10.5" customHeight="1" x14ac:dyDescent="0.2">
      <c r="B31" s="1" t="s">
        <v>237</v>
      </c>
      <c r="C31" s="753" t="s">
        <v>45</v>
      </c>
      <c r="D31" s="683" t="s">
        <v>45</v>
      </c>
      <c r="E31" s="366">
        <v>1.0316000000000001</v>
      </c>
      <c r="F31" s="594" t="s">
        <v>45</v>
      </c>
      <c r="G31" s="594" t="s">
        <v>45</v>
      </c>
      <c r="H31" s="684" t="s">
        <v>45</v>
      </c>
      <c r="I31" s="365"/>
      <c r="J31" s="753" t="s">
        <v>45</v>
      </c>
      <c r="K31" s="683" t="s">
        <v>45</v>
      </c>
      <c r="L31" s="366">
        <v>1.044</v>
      </c>
      <c r="M31" s="594" t="s">
        <v>45</v>
      </c>
      <c r="N31" s="594" t="s">
        <v>45</v>
      </c>
      <c r="O31" s="684" t="s">
        <v>45</v>
      </c>
      <c r="P31" s="365"/>
      <c r="Q31" s="685" t="s">
        <v>45</v>
      </c>
    </row>
    <row r="32" spans="1:17" ht="11.1" customHeight="1" x14ac:dyDescent="0.2">
      <c r="B32" s="1" t="s">
        <v>99</v>
      </c>
      <c r="C32" s="753"/>
      <c r="D32" s="683">
        <v>246112</v>
      </c>
      <c r="E32" s="366">
        <v>1.0316000000000001</v>
      </c>
      <c r="F32" s="594">
        <v>253889</v>
      </c>
      <c r="G32" s="594" t="s">
        <v>45</v>
      </c>
      <c r="H32" s="684">
        <v>253889</v>
      </c>
      <c r="I32" s="365"/>
      <c r="J32" s="753"/>
      <c r="K32" s="692">
        <v>253889</v>
      </c>
      <c r="L32" s="366">
        <v>1.044</v>
      </c>
      <c r="M32" s="594">
        <v>265060</v>
      </c>
      <c r="N32" s="594" t="s">
        <v>45</v>
      </c>
      <c r="O32" s="684">
        <v>265060</v>
      </c>
      <c r="P32" s="365"/>
      <c r="Q32" s="685">
        <v>11171</v>
      </c>
    </row>
    <row r="33" spans="1:17" ht="11.1" customHeight="1" x14ac:dyDescent="0.2">
      <c r="B33" s="1" t="s">
        <v>100</v>
      </c>
      <c r="C33" s="753"/>
      <c r="D33" s="683">
        <v>2372</v>
      </c>
      <c r="E33" s="366">
        <v>1.0316000000000001</v>
      </c>
      <c r="F33" s="594">
        <v>2447</v>
      </c>
      <c r="G33" s="594" t="s">
        <v>45</v>
      </c>
      <c r="H33" s="684">
        <v>2447</v>
      </c>
      <c r="I33" s="365"/>
      <c r="J33" s="753"/>
      <c r="K33" s="692">
        <v>2447</v>
      </c>
      <c r="L33" s="366">
        <v>1.044</v>
      </c>
      <c r="M33" s="594">
        <v>2555</v>
      </c>
      <c r="N33" s="594" t="s">
        <v>45</v>
      </c>
      <c r="O33" s="684">
        <v>2555</v>
      </c>
      <c r="P33" s="365"/>
      <c r="Q33" s="685">
        <v>108</v>
      </c>
    </row>
    <row r="34" spans="1:17" ht="11.1" customHeight="1" x14ac:dyDescent="0.2">
      <c r="B34" s="1" t="s">
        <v>730</v>
      </c>
      <c r="C34" s="753"/>
      <c r="D34" s="683">
        <v>106942</v>
      </c>
      <c r="E34" s="366">
        <v>1.0316000000000001</v>
      </c>
      <c r="F34" s="594">
        <v>110321</v>
      </c>
      <c r="G34" s="594" t="s">
        <v>45</v>
      </c>
      <c r="H34" s="684">
        <v>110321</v>
      </c>
      <c r="I34" s="365"/>
      <c r="J34" s="753"/>
      <c r="K34" s="692">
        <v>110321</v>
      </c>
      <c r="L34" s="366">
        <v>1.044</v>
      </c>
      <c r="M34" s="594">
        <v>115175</v>
      </c>
      <c r="N34" s="594" t="s">
        <v>45</v>
      </c>
      <c r="O34" s="684">
        <v>115175</v>
      </c>
      <c r="P34" s="365"/>
      <c r="Q34" s="685">
        <v>4854</v>
      </c>
    </row>
    <row r="35" spans="1:17" ht="11.1" customHeight="1" x14ac:dyDescent="0.2">
      <c r="B35" s="1" t="s">
        <v>145</v>
      </c>
      <c r="C35" s="753"/>
      <c r="D35" s="683">
        <v>1497</v>
      </c>
      <c r="E35" s="366">
        <v>1.0316000000000001</v>
      </c>
      <c r="F35" s="594">
        <v>1545</v>
      </c>
      <c r="G35" s="594" t="s">
        <v>45</v>
      </c>
      <c r="H35" s="684">
        <v>1545</v>
      </c>
      <c r="I35" s="365"/>
      <c r="J35" s="753"/>
      <c r="K35" s="692">
        <v>1545</v>
      </c>
      <c r="L35" s="366">
        <v>1.044</v>
      </c>
      <c r="M35" s="594">
        <v>1613</v>
      </c>
      <c r="N35" s="594" t="s">
        <v>45</v>
      </c>
      <c r="O35" s="684">
        <v>1613</v>
      </c>
      <c r="P35" s="365"/>
      <c r="Q35" s="685">
        <v>68</v>
      </c>
    </row>
    <row r="36" spans="1:17" ht="11.1" customHeight="1" x14ac:dyDescent="0.2">
      <c r="B36" s="1" t="s">
        <v>101</v>
      </c>
      <c r="C36" s="753"/>
      <c r="D36" s="683">
        <v>89732</v>
      </c>
      <c r="E36" s="366">
        <v>1.0316000000000001</v>
      </c>
      <c r="F36" s="594">
        <v>92568</v>
      </c>
      <c r="G36" s="594" t="s">
        <v>45</v>
      </c>
      <c r="H36" s="684">
        <v>92568</v>
      </c>
      <c r="I36" s="365"/>
      <c r="J36" s="753"/>
      <c r="K36" s="692">
        <v>92568</v>
      </c>
      <c r="L36" s="366">
        <v>1.044</v>
      </c>
      <c r="M36" s="594">
        <v>96641</v>
      </c>
      <c r="N36" s="594" t="s">
        <v>45</v>
      </c>
      <c r="O36" s="684">
        <v>96641</v>
      </c>
      <c r="P36" s="365"/>
      <c r="Q36" s="685">
        <v>4073</v>
      </c>
    </row>
    <row r="37" spans="1:17" ht="13.5" thickBot="1" x14ac:dyDescent="0.25">
      <c r="A37" s="158" t="s">
        <v>102</v>
      </c>
      <c r="C37" s="753"/>
      <c r="D37" s="594" t="s">
        <v>45</v>
      </c>
      <c r="E37" s="367"/>
      <c r="F37" s="687">
        <v>2446782</v>
      </c>
      <c r="G37" s="687" t="s">
        <v>45</v>
      </c>
      <c r="H37" s="688">
        <v>2446782</v>
      </c>
      <c r="I37" s="365"/>
      <c r="J37" s="753"/>
      <c r="K37" s="594" t="s">
        <v>45</v>
      </c>
      <c r="L37" s="366"/>
      <c r="M37" s="687">
        <v>2519439</v>
      </c>
      <c r="N37" s="687">
        <v>-59691</v>
      </c>
      <c r="O37" s="688">
        <v>2459748</v>
      </c>
      <c r="P37" s="365"/>
      <c r="Q37" s="689">
        <v>12966</v>
      </c>
    </row>
    <row r="38" spans="1:17" ht="6.75" customHeight="1" thickTop="1" x14ac:dyDescent="0.2">
      <c r="C38" s="753"/>
      <c r="D38" s="594" t="s">
        <v>45</v>
      </c>
      <c r="E38" s="367"/>
      <c r="F38" s="594" t="s">
        <v>45</v>
      </c>
      <c r="G38" s="594" t="s">
        <v>45</v>
      </c>
      <c r="H38" s="690" t="s">
        <v>45</v>
      </c>
      <c r="I38" s="365"/>
      <c r="J38" s="753"/>
      <c r="K38" s="594" t="s">
        <v>45</v>
      </c>
      <c r="L38" s="366"/>
      <c r="M38" s="594" t="s">
        <v>45</v>
      </c>
      <c r="N38" s="594" t="s">
        <v>45</v>
      </c>
      <c r="O38" s="690" t="s">
        <v>45</v>
      </c>
      <c r="P38" s="365"/>
      <c r="Q38" s="691" t="s">
        <v>45</v>
      </c>
    </row>
    <row r="39" spans="1:17" x14ac:dyDescent="0.2">
      <c r="A39" s="158" t="s">
        <v>103</v>
      </c>
      <c r="C39" s="753"/>
      <c r="D39" s="594" t="s">
        <v>45</v>
      </c>
      <c r="E39" s="367"/>
      <c r="F39" s="594" t="s">
        <v>45</v>
      </c>
      <c r="G39" s="594" t="s">
        <v>45</v>
      </c>
      <c r="H39" s="690" t="s">
        <v>45</v>
      </c>
      <c r="I39" s="365"/>
      <c r="J39" s="753"/>
      <c r="K39" s="594" t="s">
        <v>45</v>
      </c>
      <c r="L39" s="366"/>
      <c r="M39" s="594" t="s">
        <v>45</v>
      </c>
      <c r="N39" s="594" t="s">
        <v>45</v>
      </c>
      <c r="O39" s="690" t="s">
        <v>45</v>
      </c>
      <c r="P39" s="365"/>
      <c r="Q39" s="691" t="s">
        <v>45</v>
      </c>
    </row>
    <row r="40" spans="1:17" ht="10.5" customHeight="1" x14ac:dyDescent="0.2">
      <c r="B40" s="1" t="s">
        <v>104</v>
      </c>
      <c r="C40" s="752">
        <v>10525.96</v>
      </c>
      <c r="D40" s="683">
        <v>1</v>
      </c>
      <c r="E40" s="366">
        <v>1</v>
      </c>
      <c r="F40" s="594">
        <v>9219</v>
      </c>
      <c r="G40" s="594" t="s">
        <v>45</v>
      </c>
      <c r="H40" s="684">
        <v>9219</v>
      </c>
      <c r="I40" s="365"/>
      <c r="J40" s="753"/>
      <c r="K40" s="683" t="s">
        <v>45</v>
      </c>
      <c r="L40" s="366">
        <v>1</v>
      </c>
      <c r="M40" s="594" t="s">
        <v>45</v>
      </c>
      <c r="N40" s="594" t="s">
        <v>45</v>
      </c>
      <c r="O40" s="684" t="s">
        <v>45</v>
      </c>
      <c r="P40" s="365"/>
      <c r="Q40" s="685">
        <v>-9219</v>
      </c>
    </row>
    <row r="41" spans="1:17" ht="11.1" customHeight="1" x14ac:dyDescent="0.2">
      <c r="B41" s="1" t="s">
        <v>105</v>
      </c>
      <c r="C41" s="752">
        <v>6365</v>
      </c>
      <c r="D41" s="683">
        <v>2</v>
      </c>
      <c r="E41" s="366">
        <v>1</v>
      </c>
      <c r="F41" s="594">
        <v>11536</v>
      </c>
      <c r="G41" s="594" t="s">
        <v>45</v>
      </c>
      <c r="H41" s="684">
        <v>11536</v>
      </c>
      <c r="I41" s="365"/>
      <c r="J41" s="753">
        <v>6365</v>
      </c>
      <c r="K41" s="683">
        <v>2</v>
      </c>
      <c r="L41" s="366">
        <v>1</v>
      </c>
      <c r="M41" s="594">
        <v>11536</v>
      </c>
      <c r="N41" s="594">
        <v>-22568</v>
      </c>
      <c r="O41" s="684">
        <v>-11032</v>
      </c>
      <c r="P41" s="365"/>
      <c r="Q41" s="685">
        <v>-22568</v>
      </c>
    </row>
    <row r="42" spans="1:17" ht="11.1" customHeight="1" x14ac:dyDescent="0.2">
      <c r="B42" s="1" t="s">
        <v>106</v>
      </c>
      <c r="C42" s="753">
        <v>6365</v>
      </c>
      <c r="D42" s="683">
        <v>1</v>
      </c>
      <c r="E42" s="366">
        <v>1</v>
      </c>
      <c r="F42" s="594">
        <v>8758</v>
      </c>
      <c r="G42" s="594" t="s">
        <v>45</v>
      </c>
      <c r="H42" s="684">
        <v>8758</v>
      </c>
      <c r="I42" s="365"/>
      <c r="J42" s="753">
        <v>6365</v>
      </c>
      <c r="K42" s="683">
        <v>1</v>
      </c>
      <c r="L42" s="366">
        <v>1</v>
      </c>
      <c r="M42" s="594">
        <v>8758</v>
      </c>
      <c r="N42" s="594" t="s">
        <v>45</v>
      </c>
      <c r="O42" s="684">
        <v>8758</v>
      </c>
      <c r="P42" s="365"/>
      <c r="Q42" s="685" t="s">
        <v>45</v>
      </c>
    </row>
    <row r="43" spans="1:17" ht="11.1" customHeight="1" x14ac:dyDescent="0.2">
      <c r="B43" s="1" t="s">
        <v>107</v>
      </c>
      <c r="C43" s="753">
        <v>6365</v>
      </c>
      <c r="D43" s="683">
        <v>1</v>
      </c>
      <c r="E43" s="366">
        <v>1</v>
      </c>
      <c r="F43" s="594">
        <v>8925</v>
      </c>
      <c r="G43" s="594" t="s">
        <v>45</v>
      </c>
      <c r="H43" s="684">
        <v>8925</v>
      </c>
      <c r="I43" s="365"/>
      <c r="J43" s="753">
        <v>6365</v>
      </c>
      <c r="K43" s="683">
        <v>1</v>
      </c>
      <c r="L43" s="366">
        <v>1</v>
      </c>
      <c r="M43" s="594">
        <v>8925</v>
      </c>
      <c r="N43" s="594" t="s">
        <v>45</v>
      </c>
      <c r="O43" s="684">
        <v>8925</v>
      </c>
      <c r="P43" s="365"/>
      <c r="Q43" s="685" t="s">
        <v>45</v>
      </c>
    </row>
    <row r="44" spans="1:17" ht="11.1" customHeight="1" x14ac:dyDescent="0.2">
      <c r="B44" s="1" t="s">
        <v>108</v>
      </c>
      <c r="C44" s="753">
        <v>6365</v>
      </c>
      <c r="D44" s="683">
        <v>1</v>
      </c>
      <c r="E44" s="366">
        <v>1</v>
      </c>
      <c r="F44" s="594">
        <v>8954</v>
      </c>
      <c r="G44" s="594" t="s">
        <v>45</v>
      </c>
      <c r="H44" s="684">
        <v>8954</v>
      </c>
      <c r="I44" s="365"/>
      <c r="J44" s="753">
        <v>6365</v>
      </c>
      <c r="K44" s="683">
        <v>1</v>
      </c>
      <c r="L44" s="366">
        <v>1</v>
      </c>
      <c r="M44" s="594">
        <v>8954</v>
      </c>
      <c r="N44" s="594" t="s">
        <v>45</v>
      </c>
      <c r="O44" s="684">
        <v>8954</v>
      </c>
      <c r="P44" s="365"/>
      <c r="Q44" s="685" t="s">
        <v>45</v>
      </c>
    </row>
    <row r="45" spans="1:17" ht="11.1" customHeight="1" x14ac:dyDescent="0.2">
      <c r="B45" s="1" t="s">
        <v>109</v>
      </c>
      <c r="C45" s="752">
        <v>8042.33</v>
      </c>
      <c r="D45" s="683">
        <v>1</v>
      </c>
      <c r="E45" s="366">
        <v>1</v>
      </c>
      <c r="F45" s="594">
        <v>11401</v>
      </c>
      <c r="G45" s="594" t="s">
        <v>45</v>
      </c>
      <c r="H45" s="684">
        <v>11401</v>
      </c>
      <c r="I45" s="365"/>
      <c r="J45" s="753">
        <v>8042.33</v>
      </c>
      <c r="K45" s="683">
        <v>1</v>
      </c>
      <c r="L45" s="366">
        <v>1</v>
      </c>
      <c r="M45" s="594">
        <v>11401</v>
      </c>
      <c r="N45" s="594" t="s">
        <v>45</v>
      </c>
      <c r="O45" s="684">
        <v>11401</v>
      </c>
      <c r="P45" s="365"/>
      <c r="Q45" s="685" t="s">
        <v>45</v>
      </c>
    </row>
    <row r="46" spans="1:17" ht="11.1" customHeight="1" x14ac:dyDescent="0.2">
      <c r="B46" s="1" t="s">
        <v>110</v>
      </c>
      <c r="C46" s="752">
        <v>14793</v>
      </c>
      <c r="D46" s="683">
        <v>1</v>
      </c>
      <c r="E46" s="366">
        <v>1</v>
      </c>
      <c r="F46" s="594">
        <v>8243</v>
      </c>
      <c r="G46" s="594" t="s">
        <v>45</v>
      </c>
      <c r="H46" s="684">
        <v>8243</v>
      </c>
      <c r="I46" s="365"/>
      <c r="J46" s="753">
        <v>14793</v>
      </c>
      <c r="K46" s="683">
        <v>1</v>
      </c>
      <c r="L46" s="366">
        <v>1</v>
      </c>
      <c r="M46" s="594">
        <v>8243</v>
      </c>
      <c r="N46" s="594" t="s">
        <v>45</v>
      </c>
      <c r="O46" s="684">
        <v>8243</v>
      </c>
      <c r="P46" s="365"/>
      <c r="Q46" s="685" t="s">
        <v>45</v>
      </c>
    </row>
    <row r="47" spans="1:17" ht="11.1" customHeight="1" x14ac:dyDescent="0.2">
      <c r="B47" s="1" t="s">
        <v>477</v>
      </c>
      <c r="C47" s="752">
        <v>16768</v>
      </c>
      <c r="D47" s="683">
        <v>1</v>
      </c>
      <c r="E47" s="366">
        <v>1</v>
      </c>
      <c r="F47" s="594">
        <v>18870</v>
      </c>
      <c r="G47" s="594" t="s">
        <v>45</v>
      </c>
      <c r="H47" s="684">
        <v>18870</v>
      </c>
      <c r="I47" s="365"/>
      <c r="J47" s="753">
        <v>16768</v>
      </c>
      <c r="K47" s="683">
        <v>1</v>
      </c>
      <c r="L47" s="366">
        <v>1</v>
      </c>
      <c r="M47" s="594">
        <v>18870</v>
      </c>
      <c r="N47" s="594" t="s">
        <v>45</v>
      </c>
      <c r="O47" s="684">
        <v>18870</v>
      </c>
      <c r="P47" s="365"/>
      <c r="Q47" s="685" t="s">
        <v>45</v>
      </c>
    </row>
    <row r="48" spans="1:17" ht="11.1" customHeight="1" x14ac:dyDescent="0.2">
      <c r="B48" s="1" t="s">
        <v>478</v>
      </c>
      <c r="C48" s="753">
        <v>16768</v>
      </c>
      <c r="D48" s="683">
        <v>1</v>
      </c>
      <c r="E48" s="366">
        <v>1</v>
      </c>
      <c r="F48" s="594">
        <v>19190</v>
      </c>
      <c r="G48" s="594" t="s">
        <v>45</v>
      </c>
      <c r="H48" s="684">
        <v>19190</v>
      </c>
      <c r="I48" s="365"/>
      <c r="J48" s="753">
        <v>16768</v>
      </c>
      <c r="K48" s="683">
        <v>1</v>
      </c>
      <c r="L48" s="366">
        <v>1</v>
      </c>
      <c r="M48" s="594">
        <v>19190</v>
      </c>
      <c r="N48" s="594" t="s">
        <v>45</v>
      </c>
      <c r="O48" s="684">
        <v>19190</v>
      </c>
      <c r="P48" s="365"/>
      <c r="Q48" s="685" t="s">
        <v>45</v>
      </c>
    </row>
    <row r="49" spans="1:17" ht="11.1" customHeight="1" x14ac:dyDescent="0.2">
      <c r="B49" s="1" t="s">
        <v>147</v>
      </c>
      <c r="C49" s="753">
        <v>16768</v>
      </c>
      <c r="D49" s="683">
        <v>1</v>
      </c>
      <c r="E49" s="366">
        <v>1</v>
      </c>
      <c r="F49" s="594">
        <v>19859</v>
      </c>
      <c r="G49" s="594" t="s">
        <v>45</v>
      </c>
      <c r="H49" s="684">
        <v>19859</v>
      </c>
      <c r="I49" s="365"/>
      <c r="J49" s="753">
        <v>16768</v>
      </c>
      <c r="K49" s="683">
        <v>1</v>
      </c>
      <c r="L49" s="366">
        <v>1</v>
      </c>
      <c r="M49" s="594">
        <v>19859</v>
      </c>
      <c r="N49" s="594" t="s">
        <v>45</v>
      </c>
      <c r="O49" s="684">
        <v>19859</v>
      </c>
      <c r="P49" s="365"/>
      <c r="Q49" s="685" t="s">
        <v>45</v>
      </c>
    </row>
    <row r="50" spans="1:17" ht="11.1" customHeight="1" x14ac:dyDescent="0.2">
      <c r="B50" s="1" t="s">
        <v>479</v>
      </c>
      <c r="C50" s="753">
        <v>16768</v>
      </c>
      <c r="D50" s="683">
        <v>1</v>
      </c>
      <c r="E50" s="366">
        <v>1</v>
      </c>
      <c r="F50" s="594">
        <v>20909</v>
      </c>
      <c r="G50" s="594" t="s">
        <v>45</v>
      </c>
      <c r="H50" s="684">
        <v>20909</v>
      </c>
      <c r="I50" s="365"/>
      <c r="J50" s="753">
        <v>16768</v>
      </c>
      <c r="K50" s="683">
        <v>1</v>
      </c>
      <c r="L50" s="366">
        <v>1</v>
      </c>
      <c r="M50" s="594">
        <v>20909</v>
      </c>
      <c r="N50" s="594" t="s">
        <v>45</v>
      </c>
      <c r="O50" s="684">
        <v>20909</v>
      </c>
      <c r="P50" s="365"/>
      <c r="Q50" s="685" t="s">
        <v>45</v>
      </c>
    </row>
    <row r="51" spans="1:17" ht="11.1" customHeight="1" x14ac:dyDescent="0.2">
      <c r="B51" s="1" t="s">
        <v>500</v>
      </c>
      <c r="C51" s="753"/>
      <c r="D51" s="683" t="s">
        <v>45</v>
      </c>
      <c r="E51" s="366"/>
      <c r="F51" s="594" t="s">
        <v>45</v>
      </c>
      <c r="G51" s="594" t="s">
        <v>45</v>
      </c>
      <c r="H51" s="684" t="s">
        <v>45</v>
      </c>
      <c r="I51" s="365"/>
      <c r="J51" s="753">
        <v>20478</v>
      </c>
      <c r="K51" s="683">
        <v>1</v>
      </c>
      <c r="L51" s="366">
        <v>1</v>
      </c>
      <c r="M51" s="594">
        <v>26632</v>
      </c>
      <c r="N51" s="594" t="s">
        <v>45</v>
      </c>
      <c r="O51" s="684">
        <v>26632</v>
      </c>
      <c r="P51" s="365"/>
      <c r="Q51" s="685">
        <v>26632</v>
      </c>
    </row>
    <row r="52" spans="1:17" ht="11.1" customHeight="1" x14ac:dyDescent="0.2">
      <c r="B52" s="1" t="s">
        <v>361</v>
      </c>
      <c r="C52" s="753"/>
      <c r="D52" s="683">
        <v>331</v>
      </c>
      <c r="E52" s="366">
        <v>1</v>
      </c>
      <c r="F52" s="594">
        <v>331</v>
      </c>
      <c r="G52" s="594" t="s">
        <v>45</v>
      </c>
      <c r="H52" s="684">
        <v>331</v>
      </c>
      <c r="I52" s="365"/>
      <c r="J52" s="753"/>
      <c r="K52" s="683">
        <v>331</v>
      </c>
      <c r="L52" s="366">
        <v>1</v>
      </c>
      <c r="M52" s="594">
        <v>331</v>
      </c>
      <c r="N52" s="594" t="s">
        <v>45</v>
      </c>
      <c r="O52" s="684">
        <v>331</v>
      </c>
      <c r="P52" s="365"/>
      <c r="Q52" s="685" t="s">
        <v>45</v>
      </c>
    </row>
    <row r="53" spans="1:17" ht="11.1" customHeight="1" x14ac:dyDescent="0.2">
      <c r="B53" s="1" t="s">
        <v>650</v>
      </c>
      <c r="C53" s="753"/>
      <c r="D53" s="683">
        <v>889</v>
      </c>
      <c r="E53" s="366">
        <v>1</v>
      </c>
      <c r="F53" s="594">
        <v>889</v>
      </c>
      <c r="G53" s="594" t="s">
        <v>45</v>
      </c>
      <c r="H53" s="684">
        <v>889</v>
      </c>
      <c r="I53" s="365"/>
      <c r="J53" s="753"/>
      <c r="K53" s="683">
        <v>889</v>
      </c>
      <c r="L53" s="366">
        <v>1</v>
      </c>
      <c r="M53" s="594">
        <v>889</v>
      </c>
      <c r="N53" s="594" t="s">
        <v>45</v>
      </c>
      <c r="O53" s="684">
        <v>889</v>
      </c>
      <c r="P53" s="365"/>
      <c r="Q53" s="685" t="s">
        <v>45</v>
      </c>
    </row>
    <row r="54" spans="1:17" ht="11.1" customHeight="1" x14ac:dyDescent="0.2">
      <c r="B54" s="1" t="s">
        <v>651</v>
      </c>
      <c r="C54" s="753"/>
      <c r="D54" s="683">
        <v>2534</v>
      </c>
      <c r="E54" s="366">
        <v>1</v>
      </c>
      <c r="F54" s="594">
        <v>2534</v>
      </c>
      <c r="G54" s="594" t="s">
        <v>45</v>
      </c>
      <c r="H54" s="684">
        <v>2534</v>
      </c>
      <c r="I54" s="365"/>
      <c r="J54" s="753"/>
      <c r="K54" s="683">
        <v>2534</v>
      </c>
      <c r="L54" s="366">
        <v>1</v>
      </c>
      <c r="M54" s="594">
        <v>2534</v>
      </c>
      <c r="N54" s="594" t="s">
        <v>45</v>
      </c>
      <c r="O54" s="684">
        <v>2534</v>
      </c>
      <c r="P54" s="365"/>
      <c r="Q54" s="685" t="s">
        <v>45</v>
      </c>
    </row>
    <row r="55" spans="1:17" ht="11.1" customHeight="1" x14ac:dyDescent="0.2">
      <c r="B55" s="1" t="s">
        <v>146</v>
      </c>
      <c r="C55" s="753"/>
      <c r="D55" s="683">
        <v>5015</v>
      </c>
      <c r="E55" s="366">
        <v>1</v>
      </c>
      <c r="F55" s="594">
        <v>5015</v>
      </c>
      <c r="G55" s="594" t="s">
        <v>45</v>
      </c>
      <c r="H55" s="684">
        <v>5015</v>
      </c>
      <c r="I55" s="365"/>
      <c r="J55" s="753"/>
      <c r="K55" s="683">
        <v>5015</v>
      </c>
      <c r="L55" s="366">
        <v>1</v>
      </c>
      <c r="M55" s="594">
        <v>5015</v>
      </c>
      <c r="N55" s="594" t="s">
        <v>45</v>
      </c>
      <c r="O55" s="684">
        <v>5015</v>
      </c>
      <c r="P55" s="365"/>
      <c r="Q55" s="685" t="s">
        <v>45</v>
      </c>
    </row>
    <row r="56" spans="1:17" ht="11.1" customHeight="1" x14ac:dyDescent="0.2">
      <c r="B56" s="1" t="s">
        <v>528</v>
      </c>
      <c r="C56" s="753"/>
      <c r="D56" s="683" t="s">
        <v>45</v>
      </c>
      <c r="E56" s="366"/>
      <c r="F56" s="594" t="s">
        <v>45</v>
      </c>
      <c r="G56" s="594" t="s">
        <v>45</v>
      </c>
      <c r="H56" s="684" t="s">
        <v>45</v>
      </c>
      <c r="I56" s="365"/>
      <c r="J56" s="753"/>
      <c r="K56" s="683">
        <v>5154</v>
      </c>
      <c r="L56" s="366">
        <v>1</v>
      </c>
      <c r="M56" s="594">
        <v>5154</v>
      </c>
      <c r="N56" s="594" t="s">
        <v>45</v>
      </c>
      <c r="O56" s="684">
        <v>5154</v>
      </c>
      <c r="P56" s="365"/>
      <c r="Q56" s="685">
        <v>5154</v>
      </c>
    </row>
    <row r="57" spans="1:17" ht="13.5" customHeight="1" thickBot="1" x14ac:dyDescent="0.25">
      <c r="B57" s="1" t="s">
        <v>772</v>
      </c>
      <c r="C57" s="753"/>
      <c r="D57" s="594" t="s">
        <v>45</v>
      </c>
      <c r="E57" s="367"/>
      <c r="F57" s="687">
        <v>154633</v>
      </c>
      <c r="G57" s="687" t="s">
        <v>45</v>
      </c>
      <c r="H57" s="688">
        <v>154633</v>
      </c>
      <c r="I57" s="365"/>
      <c r="J57" s="753"/>
      <c r="K57" s="594" t="s">
        <v>45</v>
      </c>
      <c r="L57" s="367"/>
      <c r="M57" s="687">
        <v>177202</v>
      </c>
      <c r="N57" s="687">
        <v>-22568</v>
      </c>
      <c r="O57" s="688">
        <v>154633</v>
      </c>
      <c r="P57" s="365"/>
      <c r="Q57" s="689" t="s">
        <v>45</v>
      </c>
    </row>
    <row r="58" spans="1:17" ht="6" customHeight="1" thickTop="1" x14ac:dyDescent="0.2">
      <c r="C58" s="753"/>
      <c r="D58" s="594" t="s">
        <v>45</v>
      </c>
      <c r="E58" s="367"/>
      <c r="F58" s="594" t="s">
        <v>45</v>
      </c>
      <c r="G58" s="594" t="s">
        <v>45</v>
      </c>
      <c r="H58" s="690" t="s">
        <v>45</v>
      </c>
      <c r="I58" s="365"/>
      <c r="J58" s="753"/>
      <c r="K58" s="594" t="s">
        <v>45</v>
      </c>
      <c r="L58" s="367"/>
      <c r="M58" s="594" t="s">
        <v>45</v>
      </c>
      <c r="N58" s="594" t="s">
        <v>45</v>
      </c>
      <c r="O58" s="690" t="s">
        <v>45</v>
      </c>
      <c r="P58" s="365"/>
      <c r="Q58" s="691" t="s">
        <v>45</v>
      </c>
    </row>
    <row r="59" spans="1:17" x14ac:dyDescent="0.2">
      <c r="A59" s="158" t="s">
        <v>312</v>
      </c>
      <c r="C59" s="753"/>
      <c r="D59" s="594" t="s">
        <v>45</v>
      </c>
      <c r="E59" s="367"/>
      <c r="F59" s="594" t="s">
        <v>45</v>
      </c>
      <c r="G59" s="594" t="s">
        <v>45</v>
      </c>
      <c r="H59" s="690" t="s">
        <v>45</v>
      </c>
      <c r="I59" s="365"/>
      <c r="J59" s="753"/>
      <c r="K59" s="594" t="s">
        <v>45</v>
      </c>
      <c r="L59" s="367"/>
      <c r="M59" s="594" t="s">
        <v>45</v>
      </c>
      <c r="N59" s="594" t="s">
        <v>45</v>
      </c>
      <c r="O59" s="690" t="s">
        <v>45</v>
      </c>
      <c r="P59" s="365"/>
      <c r="Q59" s="691" t="s">
        <v>45</v>
      </c>
    </row>
    <row r="60" spans="1:17" ht="11.1" customHeight="1" x14ac:dyDescent="0.2">
      <c r="B60" s="1" t="s">
        <v>480</v>
      </c>
      <c r="C60" s="753"/>
      <c r="D60" s="683">
        <v>221290</v>
      </c>
      <c r="E60" s="367"/>
      <c r="F60" s="594">
        <v>221290</v>
      </c>
      <c r="G60" s="594" t="s">
        <v>45</v>
      </c>
      <c r="H60" s="684">
        <v>221290</v>
      </c>
      <c r="I60" s="365"/>
      <c r="J60" s="753"/>
      <c r="K60" s="683">
        <v>221290</v>
      </c>
      <c r="L60" s="367"/>
      <c r="M60" s="594">
        <v>221290</v>
      </c>
      <c r="N60" s="594" t="s">
        <v>45</v>
      </c>
      <c r="O60" s="684">
        <v>221290</v>
      </c>
      <c r="P60" s="365"/>
      <c r="Q60" s="685" t="s">
        <v>45</v>
      </c>
    </row>
    <row r="61" spans="1:17" ht="11.1" customHeight="1" x14ac:dyDescent="0.2">
      <c r="B61" s="1" t="s">
        <v>111</v>
      </c>
      <c r="C61" s="753"/>
      <c r="D61" s="594" t="s">
        <v>45</v>
      </c>
      <c r="E61" s="367"/>
      <c r="F61" s="594" t="s">
        <v>45</v>
      </c>
      <c r="G61" s="594" t="s">
        <v>45</v>
      </c>
      <c r="H61" s="684" t="s">
        <v>45</v>
      </c>
      <c r="I61" s="365"/>
      <c r="J61" s="753"/>
      <c r="K61" s="683" t="s">
        <v>45</v>
      </c>
      <c r="L61" s="367"/>
      <c r="M61" s="594" t="s">
        <v>45</v>
      </c>
      <c r="N61" s="594" t="s">
        <v>45</v>
      </c>
      <c r="O61" s="684" t="s">
        <v>45</v>
      </c>
      <c r="P61" s="365"/>
      <c r="Q61" s="685" t="s">
        <v>45</v>
      </c>
    </row>
    <row r="62" spans="1:17" ht="11.1" customHeight="1" x14ac:dyDescent="0.2">
      <c r="B62" s="1" t="s">
        <v>112</v>
      </c>
      <c r="C62" s="753"/>
      <c r="D62" s="594" t="s">
        <v>45</v>
      </c>
      <c r="E62" s="367"/>
      <c r="F62" s="594" t="s">
        <v>45</v>
      </c>
      <c r="G62" s="594" t="s">
        <v>45</v>
      </c>
      <c r="H62" s="684" t="s">
        <v>45</v>
      </c>
      <c r="I62" s="365"/>
      <c r="J62" s="753"/>
      <c r="K62" s="683" t="s">
        <v>45</v>
      </c>
      <c r="L62" s="367"/>
      <c r="M62" s="594" t="s">
        <v>45</v>
      </c>
      <c r="N62" s="594" t="s">
        <v>45</v>
      </c>
      <c r="O62" s="684" t="s">
        <v>45</v>
      </c>
      <c r="P62" s="365"/>
      <c r="Q62" s="685" t="s">
        <v>45</v>
      </c>
    </row>
    <row r="63" spans="1:17" ht="11.1" customHeight="1" x14ac:dyDescent="0.2">
      <c r="B63" s="1" t="s">
        <v>113</v>
      </c>
      <c r="C63" s="753"/>
      <c r="D63" s="683">
        <v>692731</v>
      </c>
      <c r="E63" s="367"/>
      <c r="F63" s="594">
        <v>692731</v>
      </c>
      <c r="G63" s="594" t="s">
        <v>45</v>
      </c>
      <c r="H63" s="684">
        <v>692731</v>
      </c>
      <c r="I63" s="365"/>
      <c r="J63" s="753"/>
      <c r="K63" s="683">
        <v>692731</v>
      </c>
      <c r="L63" s="367"/>
      <c r="M63" s="594">
        <v>692731</v>
      </c>
      <c r="N63" s="683">
        <v>21988</v>
      </c>
      <c r="O63" s="684">
        <v>714720</v>
      </c>
      <c r="P63" s="365"/>
      <c r="Q63" s="685">
        <v>21988</v>
      </c>
    </row>
    <row r="64" spans="1:17" ht="11.1" customHeight="1" x14ac:dyDescent="0.2">
      <c r="B64" s="1" t="s">
        <v>114</v>
      </c>
      <c r="C64" s="753"/>
      <c r="D64" s="594" t="s">
        <v>45</v>
      </c>
      <c r="E64" s="367"/>
      <c r="F64" s="594" t="s">
        <v>45</v>
      </c>
      <c r="G64" s="594" t="s">
        <v>45</v>
      </c>
      <c r="H64" s="684" t="s">
        <v>45</v>
      </c>
      <c r="I64" s="365"/>
      <c r="J64" s="753"/>
      <c r="K64" s="683" t="s">
        <v>45</v>
      </c>
      <c r="L64" s="367"/>
      <c r="M64" s="594" t="s">
        <v>45</v>
      </c>
      <c r="N64" s="683" t="s">
        <v>45</v>
      </c>
      <c r="O64" s="684" t="s">
        <v>45</v>
      </c>
      <c r="P64" s="365"/>
      <c r="Q64" s="685" t="s">
        <v>45</v>
      </c>
    </row>
    <row r="65" spans="1:17" ht="11.1" customHeight="1" x14ac:dyDescent="0.2">
      <c r="B65" s="1" t="s">
        <v>115</v>
      </c>
      <c r="C65" s="753"/>
      <c r="D65" s="683">
        <v>1142310</v>
      </c>
      <c r="E65" s="367"/>
      <c r="F65" s="594">
        <v>1142310</v>
      </c>
      <c r="G65" s="594">
        <v>-27469</v>
      </c>
      <c r="H65" s="684">
        <v>1114841</v>
      </c>
      <c r="I65" s="365"/>
      <c r="J65" s="753"/>
      <c r="K65" s="683">
        <v>1142310</v>
      </c>
      <c r="L65" s="367"/>
      <c r="M65" s="594">
        <v>1142310</v>
      </c>
      <c r="N65" s="683">
        <v>-383909</v>
      </c>
      <c r="O65" s="684">
        <v>758400</v>
      </c>
      <c r="P65" s="365"/>
      <c r="Q65" s="685">
        <v>-356441</v>
      </c>
    </row>
    <row r="66" spans="1:17" ht="11.1" customHeight="1" x14ac:dyDescent="0.2">
      <c r="B66" s="1" t="s">
        <v>116</v>
      </c>
      <c r="C66" s="753"/>
      <c r="D66" s="594" t="s">
        <v>45</v>
      </c>
      <c r="E66" s="367"/>
      <c r="F66" s="594" t="s">
        <v>45</v>
      </c>
      <c r="G66" s="594" t="s">
        <v>45</v>
      </c>
      <c r="H66" s="684" t="s">
        <v>45</v>
      </c>
      <c r="I66" s="365"/>
      <c r="J66" s="753"/>
      <c r="K66" s="683" t="s">
        <v>45</v>
      </c>
      <c r="L66" s="367"/>
      <c r="M66" s="594" t="s">
        <v>45</v>
      </c>
      <c r="N66" s="683">
        <v>104496</v>
      </c>
      <c r="O66" s="684">
        <v>104496</v>
      </c>
      <c r="P66" s="365"/>
      <c r="Q66" s="685">
        <v>104496</v>
      </c>
    </row>
    <row r="67" spans="1:17" ht="11.1" customHeight="1" x14ac:dyDescent="0.2">
      <c r="B67" s="1" t="s">
        <v>481</v>
      </c>
      <c r="C67" s="753"/>
      <c r="D67" s="683">
        <v>-188545</v>
      </c>
      <c r="E67" s="367"/>
      <c r="F67" s="594">
        <v>-188545</v>
      </c>
      <c r="G67" s="594" t="s">
        <v>45</v>
      </c>
      <c r="H67" s="684">
        <v>-188545</v>
      </c>
      <c r="I67" s="365"/>
      <c r="J67" s="753"/>
      <c r="K67" s="683">
        <v>-188545</v>
      </c>
      <c r="L67" s="367"/>
      <c r="M67" s="594">
        <v>-188545</v>
      </c>
      <c r="N67" s="683">
        <v>188545</v>
      </c>
      <c r="O67" s="684" t="s">
        <v>45</v>
      </c>
      <c r="P67" s="365"/>
      <c r="Q67" s="685">
        <v>188545</v>
      </c>
    </row>
    <row r="68" spans="1:17" ht="11.1" customHeight="1" x14ac:dyDescent="0.2">
      <c r="B68" s="1" t="s">
        <v>117</v>
      </c>
      <c r="C68" s="753"/>
      <c r="D68" s="594" t="s">
        <v>45</v>
      </c>
      <c r="E68" s="367"/>
      <c r="F68" s="594" t="s">
        <v>45</v>
      </c>
      <c r="G68" s="594" t="s">
        <v>45</v>
      </c>
      <c r="H68" s="684" t="s">
        <v>45</v>
      </c>
      <c r="I68" s="365"/>
      <c r="J68" s="753"/>
      <c r="K68" s="683" t="s">
        <v>45</v>
      </c>
      <c r="L68" s="367"/>
      <c r="M68" s="594" t="s">
        <v>45</v>
      </c>
      <c r="N68" s="683" t="s">
        <v>45</v>
      </c>
      <c r="O68" s="684" t="s">
        <v>45</v>
      </c>
      <c r="P68" s="365"/>
      <c r="Q68" s="685" t="s">
        <v>45</v>
      </c>
    </row>
    <row r="69" spans="1:17" ht="11.1" customHeight="1" x14ac:dyDescent="0.2">
      <c r="B69" s="1" t="s">
        <v>118</v>
      </c>
      <c r="C69" s="753"/>
      <c r="D69" s="594" t="s">
        <v>45</v>
      </c>
      <c r="E69" s="367"/>
      <c r="F69" s="594" t="s">
        <v>45</v>
      </c>
      <c r="G69" s="594" t="s">
        <v>45</v>
      </c>
      <c r="H69" s="684" t="s">
        <v>45</v>
      </c>
      <c r="I69" s="365"/>
      <c r="J69" s="753"/>
      <c r="K69" s="683" t="s">
        <v>45</v>
      </c>
      <c r="L69" s="367"/>
      <c r="M69" s="594" t="s">
        <v>45</v>
      </c>
      <c r="N69" s="683" t="s">
        <v>45</v>
      </c>
      <c r="O69" s="684" t="s">
        <v>45</v>
      </c>
      <c r="P69" s="365"/>
      <c r="Q69" s="685" t="s">
        <v>45</v>
      </c>
    </row>
    <row r="70" spans="1:17" ht="11.1" customHeight="1" x14ac:dyDescent="0.2">
      <c r="B70" s="1" t="s">
        <v>119</v>
      </c>
      <c r="C70" s="753"/>
      <c r="D70" s="594" t="s">
        <v>45</v>
      </c>
      <c r="E70" s="367"/>
      <c r="F70" s="594" t="s">
        <v>45</v>
      </c>
      <c r="G70" s="594" t="s">
        <v>45</v>
      </c>
      <c r="H70" s="684" t="s">
        <v>45</v>
      </c>
      <c r="I70" s="365"/>
      <c r="J70" s="753"/>
      <c r="K70" s="683" t="s">
        <v>45</v>
      </c>
      <c r="L70" s="367"/>
      <c r="M70" s="594" t="s">
        <v>45</v>
      </c>
      <c r="N70" s="683" t="s">
        <v>45</v>
      </c>
      <c r="O70" s="684" t="s">
        <v>45</v>
      </c>
      <c r="P70" s="365"/>
      <c r="Q70" s="685" t="s">
        <v>45</v>
      </c>
    </row>
    <row r="71" spans="1:17" ht="11.1" customHeight="1" x14ac:dyDescent="0.2">
      <c r="B71" s="1" t="s">
        <v>120</v>
      </c>
      <c r="C71" s="753"/>
      <c r="D71" s="594" t="s">
        <v>45</v>
      </c>
      <c r="E71" s="367"/>
      <c r="F71" s="594" t="s">
        <v>45</v>
      </c>
      <c r="G71" s="594" t="s">
        <v>45</v>
      </c>
      <c r="H71" s="684" t="s">
        <v>45</v>
      </c>
      <c r="I71" s="365"/>
      <c r="J71" s="753"/>
      <c r="K71" s="683" t="s">
        <v>45</v>
      </c>
      <c r="L71" s="367"/>
      <c r="M71" s="594" t="s">
        <v>45</v>
      </c>
      <c r="N71" s="683" t="s">
        <v>45</v>
      </c>
      <c r="O71" s="684" t="s">
        <v>45</v>
      </c>
      <c r="P71" s="365"/>
      <c r="Q71" s="685" t="s">
        <v>45</v>
      </c>
    </row>
    <row r="72" spans="1:17" ht="11.1" customHeight="1" x14ac:dyDescent="0.2">
      <c r="B72" s="1" t="s">
        <v>740</v>
      </c>
      <c r="C72" s="753"/>
      <c r="D72" s="594" t="s">
        <v>45</v>
      </c>
      <c r="E72" s="367"/>
      <c r="F72" s="594" t="s">
        <v>45</v>
      </c>
      <c r="G72" s="594" t="s">
        <v>45</v>
      </c>
      <c r="H72" s="684" t="s">
        <v>45</v>
      </c>
      <c r="I72" s="365"/>
      <c r="J72" s="753"/>
      <c r="K72" s="683" t="s">
        <v>45</v>
      </c>
      <c r="L72" s="367"/>
      <c r="M72" s="594" t="s">
        <v>45</v>
      </c>
      <c r="N72" s="683" t="s">
        <v>45</v>
      </c>
      <c r="O72" s="684" t="s">
        <v>45</v>
      </c>
      <c r="P72" s="365"/>
      <c r="Q72" s="685" t="s">
        <v>45</v>
      </c>
    </row>
    <row r="73" spans="1:17" ht="11.1" customHeight="1" x14ac:dyDescent="0.2">
      <c r="B73" s="1" t="s">
        <v>121</v>
      </c>
      <c r="C73" s="753"/>
      <c r="D73" s="594" t="s">
        <v>45</v>
      </c>
      <c r="E73" s="367"/>
      <c r="F73" s="594" t="s">
        <v>45</v>
      </c>
      <c r="G73" s="594" t="s">
        <v>45</v>
      </c>
      <c r="H73" s="684" t="s">
        <v>45</v>
      </c>
      <c r="I73" s="365"/>
      <c r="J73" s="753"/>
      <c r="K73" s="683" t="s">
        <v>45</v>
      </c>
      <c r="L73" s="367"/>
      <c r="M73" s="594" t="s">
        <v>45</v>
      </c>
      <c r="N73" s="683" t="s">
        <v>45</v>
      </c>
      <c r="O73" s="684" t="s">
        <v>45</v>
      </c>
      <c r="P73" s="365"/>
      <c r="Q73" s="685" t="s">
        <v>45</v>
      </c>
    </row>
    <row r="74" spans="1:17" ht="11.1" customHeight="1" x14ac:dyDescent="0.2">
      <c r="B74" s="1" t="s">
        <v>244</v>
      </c>
      <c r="C74" s="753"/>
      <c r="D74" s="594" t="s">
        <v>45</v>
      </c>
      <c r="E74" s="367"/>
      <c r="F74" s="594" t="s">
        <v>45</v>
      </c>
      <c r="G74" s="594" t="s">
        <v>45</v>
      </c>
      <c r="H74" s="684" t="s">
        <v>45</v>
      </c>
      <c r="I74" s="365"/>
      <c r="J74" s="753"/>
      <c r="K74" s="594" t="s">
        <v>45</v>
      </c>
      <c r="L74" s="367"/>
      <c r="M74" s="594" t="s">
        <v>45</v>
      </c>
      <c r="N74" s="683">
        <v>-85243</v>
      </c>
      <c r="O74" s="684">
        <v>-85243</v>
      </c>
      <c r="P74" s="365"/>
      <c r="Q74" s="685">
        <v>-85243</v>
      </c>
    </row>
    <row r="75" spans="1:17" ht="13.5" customHeight="1" thickBot="1" x14ac:dyDescent="0.25">
      <c r="C75" s="753"/>
      <c r="D75" s="594" t="s">
        <v>45</v>
      </c>
      <c r="E75" s="367"/>
      <c r="F75" s="687">
        <v>1867786</v>
      </c>
      <c r="G75" s="687">
        <v>-27469</v>
      </c>
      <c r="H75" s="688">
        <v>1840317</v>
      </c>
      <c r="I75" s="365"/>
      <c r="J75" s="753"/>
      <c r="K75" s="594" t="s">
        <v>45</v>
      </c>
      <c r="L75" s="367"/>
      <c r="M75" s="687">
        <v>1867786</v>
      </c>
      <c r="N75" s="687">
        <v>-154123</v>
      </c>
      <c r="O75" s="688">
        <v>1713663</v>
      </c>
      <c r="P75" s="365"/>
      <c r="Q75" s="689">
        <v>-126654</v>
      </c>
    </row>
    <row r="76" spans="1:17" ht="6" customHeight="1" thickTop="1" x14ac:dyDescent="0.2">
      <c r="C76" s="753"/>
      <c r="D76" s="594" t="s">
        <v>45</v>
      </c>
      <c r="E76" s="367"/>
      <c r="F76" s="594" t="s">
        <v>45</v>
      </c>
      <c r="G76" s="594" t="s">
        <v>45</v>
      </c>
      <c r="H76" s="690" t="s">
        <v>45</v>
      </c>
      <c r="I76" s="365"/>
      <c r="J76" s="753"/>
      <c r="K76" s="594" t="s">
        <v>45</v>
      </c>
      <c r="L76" s="367"/>
      <c r="M76" s="594" t="s">
        <v>45</v>
      </c>
      <c r="N76" s="594" t="s">
        <v>45</v>
      </c>
      <c r="O76" s="690" t="s">
        <v>45</v>
      </c>
      <c r="P76" s="365"/>
      <c r="Q76" s="691" t="s">
        <v>45</v>
      </c>
    </row>
    <row r="77" spans="1:17" x14ac:dyDescent="0.2">
      <c r="A77" s="158" t="s">
        <v>134</v>
      </c>
      <c r="C77" s="753"/>
      <c r="D77" s="594" t="s">
        <v>45</v>
      </c>
      <c r="E77" s="367"/>
      <c r="F77" s="693">
        <v>14928756</v>
      </c>
      <c r="G77" s="693">
        <v>-27469</v>
      </c>
      <c r="H77" s="684">
        <v>14901287</v>
      </c>
      <c r="I77" s="365"/>
      <c r="J77" s="753"/>
      <c r="K77" s="594" t="s">
        <v>45</v>
      </c>
      <c r="L77" s="367"/>
      <c r="M77" s="693">
        <v>15931688</v>
      </c>
      <c r="N77" s="693">
        <v>-1128566</v>
      </c>
      <c r="O77" s="684">
        <v>14803122</v>
      </c>
      <c r="P77" s="365"/>
      <c r="Q77" s="685">
        <v>-98165</v>
      </c>
    </row>
    <row r="78" spans="1:17" ht="11.1" customHeight="1" x14ac:dyDescent="0.2">
      <c r="A78" s="1" t="s">
        <v>652</v>
      </c>
      <c r="C78" s="753"/>
      <c r="D78" s="594" t="s">
        <v>45</v>
      </c>
      <c r="E78" s="367"/>
      <c r="F78" s="594" t="s">
        <v>45</v>
      </c>
      <c r="G78" s="594" t="s">
        <v>45</v>
      </c>
      <c r="H78" s="694">
        <v>-511136</v>
      </c>
      <c r="I78" s="365"/>
      <c r="J78" s="753"/>
      <c r="K78" s="594" t="s">
        <v>45</v>
      </c>
      <c r="L78" s="367"/>
      <c r="M78" s="594" t="s">
        <v>45</v>
      </c>
      <c r="N78" s="594" t="s">
        <v>45</v>
      </c>
      <c r="O78" s="694">
        <v>-551571</v>
      </c>
      <c r="P78" s="365"/>
      <c r="Q78" s="691">
        <v>-40435</v>
      </c>
    </row>
    <row r="79" spans="1:17" ht="13.5" thickBot="1" x14ac:dyDescent="0.25">
      <c r="A79" s="158" t="s">
        <v>136</v>
      </c>
      <c r="C79" s="754"/>
      <c r="D79" s="593" t="s">
        <v>45</v>
      </c>
      <c r="E79" s="369"/>
      <c r="F79" s="687">
        <v>14928756</v>
      </c>
      <c r="G79" s="687">
        <v>-27469</v>
      </c>
      <c r="H79" s="688">
        <v>14390151</v>
      </c>
      <c r="I79" s="365"/>
      <c r="J79" s="754"/>
      <c r="K79" s="593" t="s">
        <v>45</v>
      </c>
      <c r="L79" s="369"/>
      <c r="M79" s="687">
        <v>15931688</v>
      </c>
      <c r="N79" s="687">
        <v>-1128566</v>
      </c>
      <c r="O79" s="688">
        <v>14251551</v>
      </c>
      <c r="P79" s="365"/>
      <c r="Q79" s="689">
        <v>-138600</v>
      </c>
    </row>
    <row r="80" spans="1:17" ht="13.5" thickTop="1" x14ac:dyDescent="0.2">
      <c r="A80" s="158"/>
      <c r="C80" s="773"/>
      <c r="D80" s="594" t="s">
        <v>45</v>
      </c>
      <c r="E80" s="160"/>
      <c r="F80" s="693" t="s">
        <v>45</v>
      </c>
      <c r="G80" s="693" t="s">
        <v>45</v>
      </c>
      <c r="H80" s="693" t="s">
        <v>45</v>
      </c>
      <c r="I80" s="528" t="s">
        <v>45</v>
      </c>
      <c r="J80" s="773"/>
      <c r="K80" s="594" t="s">
        <v>45</v>
      </c>
      <c r="L80" s="160"/>
      <c r="M80" s="693" t="s">
        <v>45</v>
      </c>
      <c r="N80" s="693" t="s">
        <v>45</v>
      </c>
      <c r="O80" s="693" t="s">
        <v>45</v>
      </c>
      <c r="P80" s="528" t="s">
        <v>45</v>
      </c>
      <c r="Q80" s="693" t="s">
        <v>45</v>
      </c>
    </row>
    <row r="81" spans="1:17" x14ac:dyDescent="0.2">
      <c r="A81" s="158"/>
      <c r="C81" s="773"/>
      <c r="D81" s="594" t="s">
        <v>45</v>
      </c>
      <c r="E81" s="160"/>
      <c r="F81" s="693" t="s">
        <v>45</v>
      </c>
      <c r="G81" s="693" t="s">
        <v>45</v>
      </c>
      <c r="H81" s="693" t="s">
        <v>45</v>
      </c>
      <c r="I81" s="528" t="s">
        <v>45</v>
      </c>
      <c r="J81" s="773"/>
      <c r="K81" s="594" t="s">
        <v>45</v>
      </c>
      <c r="L81" s="160"/>
      <c r="M81" s="693" t="s">
        <v>45</v>
      </c>
      <c r="N81" s="693" t="s">
        <v>45</v>
      </c>
      <c r="O81" s="693" t="s">
        <v>45</v>
      </c>
      <c r="P81" s="528" t="s">
        <v>45</v>
      </c>
      <c r="Q81" s="693" t="s">
        <v>45</v>
      </c>
    </row>
    <row r="82" spans="1:17" ht="15.75" x14ac:dyDescent="0.25">
      <c r="A82" s="13" t="s">
        <v>529</v>
      </c>
      <c r="D82" s="528" t="s">
        <v>45</v>
      </c>
      <c r="F82" s="528" t="s">
        <v>45</v>
      </c>
      <c r="G82" s="528" t="s">
        <v>45</v>
      </c>
      <c r="H82" s="528" t="s">
        <v>45</v>
      </c>
      <c r="K82" s="528" t="s">
        <v>45</v>
      </c>
      <c r="M82" s="528" t="s">
        <v>45</v>
      </c>
      <c r="N82" s="528" t="s">
        <v>45</v>
      </c>
      <c r="O82" s="528" t="s">
        <v>45</v>
      </c>
      <c r="Q82" s="528" t="s">
        <v>45</v>
      </c>
    </row>
    <row r="83" spans="1:17" x14ac:dyDescent="0.2">
      <c r="D83" s="528" t="s">
        <v>45</v>
      </c>
      <c r="F83" s="528" t="s">
        <v>45</v>
      </c>
      <c r="G83" s="528" t="s">
        <v>45</v>
      </c>
      <c r="H83" s="528" t="s">
        <v>45</v>
      </c>
      <c r="K83" s="528" t="s">
        <v>45</v>
      </c>
      <c r="M83" s="528" t="s">
        <v>45</v>
      </c>
      <c r="N83" s="528" t="s">
        <v>45</v>
      </c>
      <c r="O83" s="528" t="s">
        <v>45</v>
      </c>
      <c r="Q83" s="528" t="s">
        <v>45</v>
      </c>
    </row>
    <row r="84" spans="1:17" ht="15.75" x14ac:dyDescent="0.25">
      <c r="A84" s="154" t="s">
        <v>272</v>
      </c>
      <c r="C84" s="755" t="s">
        <v>760</v>
      </c>
      <c r="D84" s="674" t="s">
        <v>762</v>
      </c>
      <c r="E84" s="155" t="s">
        <v>764</v>
      </c>
      <c r="F84" s="674" t="s">
        <v>765</v>
      </c>
      <c r="G84" s="674" t="s">
        <v>767</v>
      </c>
      <c r="H84" s="675" t="s">
        <v>769</v>
      </c>
      <c r="I84" s="156"/>
      <c r="J84" s="755" t="s">
        <v>760</v>
      </c>
      <c r="K84" s="674" t="s">
        <v>762</v>
      </c>
      <c r="L84" s="155" t="s">
        <v>764</v>
      </c>
      <c r="M84" s="674" t="s">
        <v>765</v>
      </c>
      <c r="N84" s="674" t="s">
        <v>767</v>
      </c>
      <c r="O84" s="675" t="s">
        <v>769</v>
      </c>
      <c r="P84" s="156"/>
      <c r="Q84" s="676" t="s">
        <v>771</v>
      </c>
    </row>
    <row r="85" spans="1:17" x14ac:dyDescent="0.2">
      <c r="C85" s="756" t="s">
        <v>761</v>
      </c>
      <c r="D85" s="677" t="s">
        <v>763</v>
      </c>
      <c r="E85" s="157"/>
      <c r="F85" s="677" t="s">
        <v>766</v>
      </c>
      <c r="G85" s="677" t="s">
        <v>768</v>
      </c>
      <c r="H85" s="678" t="s">
        <v>770</v>
      </c>
      <c r="I85" s="156"/>
      <c r="J85" s="756" t="s">
        <v>761</v>
      </c>
      <c r="K85" s="677" t="s">
        <v>763</v>
      </c>
      <c r="L85" s="157"/>
      <c r="M85" s="677" t="s">
        <v>766</v>
      </c>
      <c r="N85" s="677" t="s">
        <v>768</v>
      </c>
      <c r="O85" s="678" t="s">
        <v>770</v>
      </c>
      <c r="P85" s="156"/>
      <c r="Q85" s="679" t="s">
        <v>499</v>
      </c>
    </row>
    <row r="86" spans="1:17" x14ac:dyDescent="0.2">
      <c r="D86" s="528" t="s">
        <v>45</v>
      </c>
      <c r="F86" s="750">
        <v>2000</v>
      </c>
      <c r="G86" s="528" t="s">
        <v>45</v>
      </c>
      <c r="H86" s="528" t="s">
        <v>45</v>
      </c>
      <c r="I86" s="370"/>
      <c r="K86" s="528" t="s">
        <v>45</v>
      </c>
      <c r="L86" s="370"/>
      <c r="M86" s="750">
        <v>2001</v>
      </c>
      <c r="N86" s="528" t="s">
        <v>45</v>
      </c>
      <c r="O86" s="528" t="s">
        <v>45</v>
      </c>
      <c r="Q86" s="528" t="s">
        <v>45</v>
      </c>
    </row>
    <row r="87" spans="1:17" x14ac:dyDescent="0.2">
      <c r="A87" s="158" t="s">
        <v>228</v>
      </c>
      <c r="C87" s="751"/>
      <c r="D87" s="680" t="s">
        <v>45</v>
      </c>
      <c r="E87" s="159"/>
      <c r="F87" s="680" t="s">
        <v>45</v>
      </c>
      <c r="G87" s="680" t="s">
        <v>45</v>
      </c>
      <c r="H87" s="681" t="s">
        <v>45</v>
      </c>
      <c r="J87" s="751"/>
      <c r="K87" s="680" t="s">
        <v>45</v>
      </c>
      <c r="L87" s="159"/>
      <c r="M87" s="680" t="s">
        <v>45</v>
      </c>
      <c r="N87" s="680" t="s">
        <v>45</v>
      </c>
      <c r="O87" s="681" t="s">
        <v>45</v>
      </c>
      <c r="Q87" s="682" t="s">
        <v>45</v>
      </c>
    </row>
    <row r="88" spans="1:17" ht="10.5" customHeight="1" x14ac:dyDescent="0.2">
      <c r="B88" s="1" t="s">
        <v>773</v>
      </c>
      <c r="C88" s="752">
        <v>25</v>
      </c>
      <c r="D88" s="683">
        <v>7358</v>
      </c>
      <c r="E88" s="324">
        <v>1.0403</v>
      </c>
      <c r="F88" s="594">
        <v>191354</v>
      </c>
      <c r="G88" s="594" t="s">
        <v>45</v>
      </c>
      <c r="H88" s="684">
        <v>191354</v>
      </c>
      <c r="I88" s="528" t="s">
        <v>45</v>
      </c>
      <c r="J88" s="753">
        <v>25</v>
      </c>
      <c r="K88" s="683">
        <v>7717</v>
      </c>
      <c r="L88" s="324">
        <v>1.073</v>
      </c>
      <c r="M88" s="594">
        <v>207011</v>
      </c>
      <c r="N88" s="594" t="s">
        <v>45</v>
      </c>
      <c r="O88" s="684">
        <v>207011</v>
      </c>
      <c r="P88" s="528" t="s">
        <v>45</v>
      </c>
      <c r="Q88" s="685">
        <v>15657</v>
      </c>
    </row>
    <row r="89" spans="1:17" ht="10.5" customHeight="1" x14ac:dyDescent="0.2">
      <c r="B89" s="1" t="s">
        <v>482</v>
      </c>
      <c r="C89" s="752">
        <v>155</v>
      </c>
      <c r="D89" s="683">
        <v>6868</v>
      </c>
      <c r="E89" s="324">
        <v>1.0403</v>
      </c>
      <c r="F89" s="594">
        <v>1107501</v>
      </c>
      <c r="G89" s="683">
        <v>-128923</v>
      </c>
      <c r="H89" s="684">
        <v>978577</v>
      </c>
      <c r="I89" s="528" t="s">
        <v>45</v>
      </c>
      <c r="J89" s="753">
        <v>155</v>
      </c>
      <c r="K89" s="683">
        <v>7208</v>
      </c>
      <c r="L89" s="324">
        <v>1.073</v>
      </c>
      <c r="M89" s="594">
        <v>1198813</v>
      </c>
      <c r="N89" s="683">
        <v>-210689</v>
      </c>
      <c r="O89" s="684">
        <v>988125</v>
      </c>
      <c r="P89" s="528" t="s">
        <v>45</v>
      </c>
      <c r="Q89" s="685">
        <v>9547</v>
      </c>
    </row>
    <row r="90" spans="1:17" ht="10.5" customHeight="1" x14ac:dyDescent="0.2">
      <c r="B90" s="1" t="s">
        <v>483</v>
      </c>
      <c r="C90" s="752">
        <v>9125</v>
      </c>
      <c r="D90" s="683">
        <v>13</v>
      </c>
      <c r="E90" s="324">
        <v>1.0403</v>
      </c>
      <c r="F90" s="594">
        <v>126429</v>
      </c>
      <c r="G90" s="594" t="s">
        <v>45</v>
      </c>
      <c r="H90" s="684">
        <v>126429</v>
      </c>
      <c r="I90" s="528" t="s">
        <v>45</v>
      </c>
      <c r="J90" s="753">
        <v>9125</v>
      </c>
      <c r="K90" s="683">
        <v>14</v>
      </c>
      <c r="L90" s="324">
        <v>1.073</v>
      </c>
      <c r="M90" s="594">
        <v>135645</v>
      </c>
      <c r="N90" s="594" t="s">
        <v>45</v>
      </c>
      <c r="O90" s="684">
        <v>135645</v>
      </c>
      <c r="P90" s="528" t="s">
        <v>45</v>
      </c>
      <c r="Q90" s="685">
        <v>9217</v>
      </c>
    </row>
    <row r="91" spans="1:17" ht="10.5" customHeight="1" x14ac:dyDescent="0.2">
      <c r="B91" s="1" t="s">
        <v>486</v>
      </c>
      <c r="C91" s="752">
        <v>56575</v>
      </c>
      <c r="D91" s="683">
        <v>12</v>
      </c>
      <c r="E91" s="324">
        <v>1.0403</v>
      </c>
      <c r="F91" s="594">
        <v>731244</v>
      </c>
      <c r="G91" s="594" t="s">
        <v>45</v>
      </c>
      <c r="H91" s="684">
        <v>731244</v>
      </c>
      <c r="I91" s="528" t="s">
        <v>45</v>
      </c>
      <c r="J91" s="753">
        <v>56575</v>
      </c>
      <c r="K91" s="683">
        <v>13</v>
      </c>
      <c r="L91" s="324">
        <v>1.073</v>
      </c>
      <c r="M91" s="594">
        <v>784531</v>
      </c>
      <c r="N91" s="594" t="s">
        <v>45</v>
      </c>
      <c r="O91" s="684">
        <v>784531</v>
      </c>
      <c r="P91" s="528" t="s">
        <v>45</v>
      </c>
      <c r="Q91" s="685">
        <v>53287</v>
      </c>
    </row>
    <row r="92" spans="1:17" ht="10.5" customHeight="1" x14ac:dyDescent="0.2">
      <c r="B92" s="1" t="s">
        <v>473</v>
      </c>
      <c r="C92" s="753">
        <v>25</v>
      </c>
      <c r="D92" s="683">
        <v>238</v>
      </c>
      <c r="E92" s="324">
        <v>1.0403</v>
      </c>
      <c r="F92" s="594">
        <v>6192</v>
      </c>
      <c r="G92" s="594" t="s">
        <v>45</v>
      </c>
      <c r="H92" s="684">
        <v>6192</v>
      </c>
      <c r="I92" s="528" t="s">
        <v>45</v>
      </c>
      <c r="J92" s="753">
        <v>25</v>
      </c>
      <c r="K92" s="683">
        <v>248</v>
      </c>
      <c r="L92" s="324">
        <v>1.073</v>
      </c>
      <c r="M92" s="594">
        <v>6644</v>
      </c>
      <c r="N92" s="594" t="s">
        <v>45</v>
      </c>
      <c r="O92" s="684">
        <v>6644</v>
      </c>
      <c r="P92" s="528" t="s">
        <v>45</v>
      </c>
      <c r="Q92" s="685">
        <v>452</v>
      </c>
    </row>
    <row r="93" spans="1:17" ht="10.5" customHeight="1" x14ac:dyDescent="0.2">
      <c r="B93" s="1" t="s">
        <v>474</v>
      </c>
      <c r="C93" s="753">
        <v>155</v>
      </c>
      <c r="D93" s="683">
        <v>222</v>
      </c>
      <c r="E93" s="324">
        <v>1.0403</v>
      </c>
      <c r="F93" s="594">
        <v>35817</v>
      </c>
      <c r="G93" s="594" t="s">
        <v>45</v>
      </c>
      <c r="H93" s="684">
        <v>35817</v>
      </c>
      <c r="I93" s="528" t="s">
        <v>45</v>
      </c>
      <c r="J93" s="753">
        <v>155</v>
      </c>
      <c r="K93" s="683">
        <v>231</v>
      </c>
      <c r="L93" s="324">
        <v>1.073</v>
      </c>
      <c r="M93" s="594">
        <v>38431</v>
      </c>
      <c r="N93" s="594" t="s">
        <v>45</v>
      </c>
      <c r="O93" s="684">
        <v>38431</v>
      </c>
      <c r="P93" s="528" t="s">
        <v>45</v>
      </c>
      <c r="Q93" s="685">
        <v>2614</v>
      </c>
    </row>
    <row r="94" spans="1:17" ht="10.5" customHeight="1" x14ac:dyDescent="0.2">
      <c r="B94" s="1" t="s">
        <v>475</v>
      </c>
      <c r="C94" s="753">
        <v>9125</v>
      </c>
      <c r="D94" s="683" t="s">
        <v>45</v>
      </c>
      <c r="E94" s="324">
        <v>1.0403</v>
      </c>
      <c r="F94" s="594">
        <v>4222</v>
      </c>
      <c r="G94" s="594" t="s">
        <v>45</v>
      </c>
      <c r="H94" s="684">
        <v>4222</v>
      </c>
      <c r="I94" s="528" t="s">
        <v>45</v>
      </c>
      <c r="J94" s="753">
        <v>9125</v>
      </c>
      <c r="K94" s="683" t="s">
        <v>45</v>
      </c>
      <c r="L94" s="324">
        <v>1.073</v>
      </c>
      <c r="M94" s="594">
        <v>4532</v>
      </c>
      <c r="N94" s="594" t="s">
        <v>45</v>
      </c>
      <c r="O94" s="684">
        <v>4532</v>
      </c>
      <c r="P94" s="528" t="s">
        <v>45</v>
      </c>
      <c r="Q94" s="685">
        <v>310</v>
      </c>
    </row>
    <row r="95" spans="1:17" ht="10.5" customHeight="1" x14ac:dyDescent="0.2">
      <c r="B95" s="1" t="s">
        <v>476</v>
      </c>
      <c r="C95" s="753">
        <v>56575</v>
      </c>
      <c r="D95" s="683" t="s">
        <v>45</v>
      </c>
      <c r="E95" s="324">
        <v>1.0403</v>
      </c>
      <c r="F95" s="594">
        <v>24571</v>
      </c>
      <c r="G95" s="594" t="s">
        <v>45</v>
      </c>
      <c r="H95" s="684">
        <v>24571</v>
      </c>
      <c r="I95" s="528" t="s">
        <v>45</v>
      </c>
      <c r="J95" s="753">
        <v>56575</v>
      </c>
      <c r="K95" s="683" t="s">
        <v>45</v>
      </c>
      <c r="L95" s="324">
        <v>1.073</v>
      </c>
      <c r="M95" s="594">
        <v>26170</v>
      </c>
      <c r="N95" s="594" t="s">
        <v>45</v>
      </c>
      <c r="O95" s="684">
        <v>26170</v>
      </c>
      <c r="P95" s="528" t="s">
        <v>45</v>
      </c>
      <c r="Q95" s="685">
        <v>1599</v>
      </c>
    </row>
    <row r="96" spans="1:17" ht="10.5" customHeight="1" x14ac:dyDescent="0.2">
      <c r="B96" s="1" t="s">
        <v>53</v>
      </c>
      <c r="C96" s="753">
        <v>180</v>
      </c>
      <c r="D96" s="683">
        <v>244</v>
      </c>
      <c r="E96" s="324">
        <v>1.0403</v>
      </c>
      <c r="F96" s="594">
        <v>45783</v>
      </c>
      <c r="G96" s="594" t="s">
        <v>45</v>
      </c>
      <c r="H96" s="684">
        <v>45783</v>
      </c>
      <c r="I96" s="528" t="s">
        <v>45</v>
      </c>
      <c r="J96" s="753">
        <v>180</v>
      </c>
      <c r="K96" s="683">
        <v>254</v>
      </c>
      <c r="L96" s="324">
        <v>1.073</v>
      </c>
      <c r="M96" s="594">
        <v>49126</v>
      </c>
      <c r="N96" s="594" t="s">
        <v>45</v>
      </c>
      <c r="O96" s="684">
        <v>49126</v>
      </c>
      <c r="P96" s="528" t="s">
        <v>45</v>
      </c>
      <c r="Q96" s="685">
        <v>3343</v>
      </c>
    </row>
    <row r="97" spans="1:17" ht="10.5" customHeight="1" x14ac:dyDescent="0.2">
      <c r="B97" s="1" t="s">
        <v>54</v>
      </c>
      <c r="C97" s="753"/>
      <c r="D97" s="683" t="s">
        <v>45</v>
      </c>
      <c r="E97" s="324"/>
      <c r="F97" s="594" t="s">
        <v>45</v>
      </c>
      <c r="G97" s="594" t="s">
        <v>45</v>
      </c>
      <c r="H97" s="684" t="s">
        <v>45</v>
      </c>
      <c r="I97" s="528" t="s">
        <v>45</v>
      </c>
      <c r="J97" s="753">
        <v>180</v>
      </c>
      <c r="K97" s="683">
        <v>51</v>
      </c>
      <c r="L97" s="324">
        <v>1.073</v>
      </c>
      <c r="M97" s="594">
        <v>9758</v>
      </c>
      <c r="N97" s="594" t="s">
        <v>45</v>
      </c>
      <c r="O97" s="684">
        <v>9758</v>
      </c>
      <c r="P97" s="528" t="s">
        <v>45</v>
      </c>
      <c r="Q97" s="685">
        <v>9758</v>
      </c>
    </row>
    <row r="98" spans="1:17" ht="10.5" customHeight="1" x14ac:dyDescent="0.2">
      <c r="B98" s="1" t="s">
        <v>55</v>
      </c>
      <c r="C98" s="753">
        <v>180</v>
      </c>
      <c r="D98" s="683">
        <v>49</v>
      </c>
      <c r="E98" s="324">
        <v>1.0403</v>
      </c>
      <c r="F98" s="594">
        <v>9095</v>
      </c>
      <c r="G98" s="594" t="s">
        <v>45</v>
      </c>
      <c r="H98" s="684">
        <v>9095</v>
      </c>
      <c r="I98" s="528" t="s">
        <v>45</v>
      </c>
      <c r="J98" s="753">
        <v>25</v>
      </c>
      <c r="K98" s="683">
        <v>170</v>
      </c>
      <c r="L98" s="324">
        <v>1.073</v>
      </c>
      <c r="M98" s="594">
        <v>4562</v>
      </c>
      <c r="N98" s="594" t="s">
        <v>45</v>
      </c>
      <c r="O98" s="684">
        <v>4562</v>
      </c>
      <c r="P98" s="528" t="s">
        <v>45</v>
      </c>
      <c r="Q98" s="685">
        <v>-4533</v>
      </c>
    </row>
    <row r="99" spans="1:17" ht="10.5" customHeight="1" x14ac:dyDescent="0.2">
      <c r="B99" s="1" t="s">
        <v>56</v>
      </c>
      <c r="C99" s="753"/>
      <c r="D99" s="683" t="s">
        <v>45</v>
      </c>
      <c r="E99" s="324"/>
      <c r="F99" s="594" t="s">
        <v>45</v>
      </c>
      <c r="G99" s="594" t="s">
        <v>45</v>
      </c>
      <c r="H99" s="684" t="s">
        <v>45</v>
      </c>
      <c r="I99" s="528" t="s">
        <v>45</v>
      </c>
      <c r="J99" s="753">
        <v>155</v>
      </c>
      <c r="K99" s="683">
        <v>159</v>
      </c>
      <c r="L99" s="324">
        <v>1.073</v>
      </c>
      <c r="M99" s="594">
        <v>26387</v>
      </c>
      <c r="N99" s="594" t="s">
        <v>45</v>
      </c>
      <c r="O99" s="684">
        <v>26387</v>
      </c>
      <c r="P99" s="528" t="s">
        <v>45</v>
      </c>
      <c r="Q99" s="685">
        <v>26387</v>
      </c>
    </row>
    <row r="100" spans="1:17" ht="10.5" customHeight="1" x14ac:dyDescent="0.2">
      <c r="B100" s="1" t="s">
        <v>57</v>
      </c>
      <c r="C100" s="753">
        <v>25</v>
      </c>
      <c r="D100" s="683">
        <v>163</v>
      </c>
      <c r="E100" s="324">
        <v>1.0403</v>
      </c>
      <c r="F100" s="594">
        <v>4251</v>
      </c>
      <c r="G100" s="594" t="s">
        <v>45</v>
      </c>
      <c r="H100" s="684">
        <v>4251</v>
      </c>
      <c r="I100" s="528" t="s">
        <v>45</v>
      </c>
      <c r="J100" s="753">
        <v>25</v>
      </c>
      <c r="K100" s="683">
        <v>163</v>
      </c>
      <c r="L100" s="324">
        <v>1.073</v>
      </c>
      <c r="M100" s="594">
        <v>4385</v>
      </c>
      <c r="N100" s="594" t="s">
        <v>45</v>
      </c>
      <c r="O100" s="684">
        <v>4385</v>
      </c>
      <c r="P100" s="528" t="s">
        <v>45</v>
      </c>
      <c r="Q100" s="685">
        <v>134</v>
      </c>
    </row>
    <row r="101" spans="1:17" ht="10.5" customHeight="1" x14ac:dyDescent="0.2">
      <c r="B101" s="1" t="s">
        <v>58</v>
      </c>
      <c r="C101" s="753">
        <v>155</v>
      </c>
      <c r="D101" s="683">
        <v>153</v>
      </c>
      <c r="E101" s="324">
        <v>1.0403</v>
      </c>
      <c r="F101" s="594">
        <v>24592</v>
      </c>
      <c r="G101" s="594" t="s">
        <v>45</v>
      </c>
      <c r="H101" s="684">
        <v>24592</v>
      </c>
      <c r="I101" s="528" t="s">
        <v>45</v>
      </c>
      <c r="J101" s="753">
        <v>155</v>
      </c>
      <c r="K101" s="683">
        <v>153</v>
      </c>
      <c r="L101" s="324">
        <v>1.073</v>
      </c>
      <c r="M101" s="594">
        <v>25365</v>
      </c>
      <c r="N101" s="594" t="s">
        <v>45</v>
      </c>
      <c r="O101" s="684">
        <v>25365</v>
      </c>
      <c r="P101" s="528" t="s">
        <v>45</v>
      </c>
      <c r="Q101" s="685">
        <v>773</v>
      </c>
    </row>
    <row r="102" spans="1:17" ht="10.5" customHeight="1" x14ac:dyDescent="0.2">
      <c r="B102" s="1" t="s">
        <v>62</v>
      </c>
      <c r="C102" s="753">
        <v>180</v>
      </c>
      <c r="D102" s="683">
        <v>28</v>
      </c>
      <c r="E102" s="324">
        <v>1.0403</v>
      </c>
      <c r="F102" s="594">
        <v>5182</v>
      </c>
      <c r="G102" s="594" t="s">
        <v>45</v>
      </c>
      <c r="H102" s="684">
        <v>5182</v>
      </c>
      <c r="I102" s="528" t="s">
        <v>45</v>
      </c>
      <c r="J102" s="753">
        <v>180</v>
      </c>
      <c r="K102" s="683">
        <v>29</v>
      </c>
      <c r="L102" s="324">
        <v>1.073</v>
      </c>
      <c r="M102" s="594">
        <v>5560</v>
      </c>
      <c r="N102" s="594" t="s">
        <v>45</v>
      </c>
      <c r="O102" s="684">
        <v>5560</v>
      </c>
      <c r="P102" s="528" t="s">
        <v>45</v>
      </c>
      <c r="Q102" s="685">
        <v>378</v>
      </c>
    </row>
    <row r="103" spans="1:17" ht="10.5" customHeight="1" x14ac:dyDescent="0.2">
      <c r="B103" s="1" t="s">
        <v>193</v>
      </c>
      <c r="C103" s="753"/>
      <c r="D103" s="683" t="s">
        <v>45</v>
      </c>
      <c r="E103" s="324"/>
      <c r="F103" s="686" t="s">
        <v>45</v>
      </c>
      <c r="G103" s="594" t="s">
        <v>45</v>
      </c>
      <c r="H103" s="684" t="s">
        <v>45</v>
      </c>
      <c r="I103" s="528" t="s">
        <v>45</v>
      </c>
      <c r="J103" s="753"/>
      <c r="K103" s="683" t="s">
        <v>45</v>
      </c>
      <c r="L103" s="324"/>
      <c r="M103" s="594" t="s">
        <v>45</v>
      </c>
      <c r="N103" s="594" t="s">
        <v>45</v>
      </c>
      <c r="O103" s="684" t="s">
        <v>45</v>
      </c>
      <c r="P103" s="528" t="s">
        <v>45</v>
      </c>
      <c r="Q103" s="685" t="s">
        <v>45</v>
      </c>
    </row>
    <row r="104" spans="1:17" ht="13.5" thickBot="1" x14ac:dyDescent="0.25">
      <c r="A104" s="158" t="s">
        <v>97</v>
      </c>
      <c r="C104" s="753"/>
      <c r="D104" s="683" t="s">
        <v>45</v>
      </c>
      <c r="E104" s="325"/>
      <c r="F104" s="687">
        <v>2316231</v>
      </c>
      <c r="G104" s="687">
        <v>-128923</v>
      </c>
      <c r="H104" s="688">
        <v>2187308</v>
      </c>
      <c r="I104" s="528" t="s">
        <v>45</v>
      </c>
      <c r="J104" s="753"/>
      <c r="K104" s="683" t="s">
        <v>45</v>
      </c>
      <c r="L104" s="325"/>
      <c r="M104" s="687">
        <v>2526920</v>
      </c>
      <c r="N104" s="687">
        <v>-210689</v>
      </c>
      <c r="O104" s="688">
        <v>2316231</v>
      </c>
      <c r="P104" s="528" t="s">
        <v>45</v>
      </c>
      <c r="Q104" s="689">
        <v>128923</v>
      </c>
    </row>
    <row r="105" spans="1:17" ht="13.5" thickTop="1" x14ac:dyDescent="0.2">
      <c r="C105" s="753"/>
      <c r="D105" s="683" t="s">
        <v>45</v>
      </c>
      <c r="E105" s="325"/>
      <c r="F105" s="594" t="s">
        <v>45</v>
      </c>
      <c r="G105" s="594" t="s">
        <v>45</v>
      </c>
      <c r="H105" s="690" t="s">
        <v>45</v>
      </c>
      <c r="I105" s="528" t="s">
        <v>45</v>
      </c>
      <c r="J105" s="753"/>
      <c r="K105" s="683" t="s">
        <v>45</v>
      </c>
      <c r="L105" s="325"/>
      <c r="M105" s="594" t="s">
        <v>45</v>
      </c>
      <c r="N105" s="594" t="s">
        <v>45</v>
      </c>
      <c r="O105" s="690" t="s">
        <v>45</v>
      </c>
      <c r="P105" s="528" t="s">
        <v>45</v>
      </c>
      <c r="Q105" s="691" t="s">
        <v>45</v>
      </c>
    </row>
    <row r="106" spans="1:17" x14ac:dyDescent="0.2">
      <c r="A106" s="158" t="s">
        <v>98</v>
      </c>
      <c r="C106" s="753"/>
      <c r="D106" s="683" t="s">
        <v>45</v>
      </c>
      <c r="E106" s="325"/>
      <c r="F106" s="594" t="s">
        <v>45</v>
      </c>
      <c r="G106" s="594" t="s">
        <v>45</v>
      </c>
      <c r="H106" s="690" t="s">
        <v>45</v>
      </c>
      <c r="I106" s="528" t="s">
        <v>45</v>
      </c>
      <c r="J106" s="753"/>
      <c r="K106" s="683" t="s">
        <v>45</v>
      </c>
      <c r="L106" s="325"/>
      <c r="M106" s="594" t="s">
        <v>45</v>
      </c>
      <c r="N106" s="594" t="s">
        <v>45</v>
      </c>
      <c r="O106" s="690" t="s">
        <v>45</v>
      </c>
      <c r="P106" s="528" t="s">
        <v>45</v>
      </c>
      <c r="Q106" s="691" t="s">
        <v>45</v>
      </c>
    </row>
    <row r="107" spans="1:17" ht="10.5" customHeight="1" x14ac:dyDescent="0.2">
      <c r="B107" s="1" t="s">
        <v>333</v>
      </c>
      <c r="C107" s="753">
        <v>25</v>
      </c>
      <c r="D107" s="683">
        <v>520</v>
      </c>
      <c r="E107" s="324">
        <v>1.0316000000000001</v>
      </c>
      <c r="F107" s="594">
        <v>13402</v>
      </c>
      <c r="G107" s="594" t="s">
        <v>45</v>
      </c>
      <c r="H107" s="684">
        <v>13402</v>
      </c>
      <c r="I107" s="528" t="s">
        <v>45</v>
      </c>
      <c r="J107" s="753">
        <v>25</v>
      </c>
      <c r="K107" s="683">
        <v>536</v>
      </c>
      <c r="L107" s="324">
        <v>1.044</v>
      </c>
      <c r="M107" s="594">
        <v>13992</v>
      </c>
      <c r="N107" s="594" t="s">
        <v>45</v>
      </c>
      <c r="O107" s="684">
        <v>13992</v>
      </c>
      <c r="P107" s="528" t="s">
        <v>45</v>
      </c>
      <c r="Q107" s="685">
        <v>590</v>
      </c>
    </row>
    <row r="108" spans="1:17" ht="10.5" customHeight="1" x14ac:dyDescent="0.2">
      <c r="B108" s="1" t="s">
        <v>334</v>
      </c>
      <c r="C108" s="753">
        <v>155</v>
      </c>
      <c r="D108" s="683">
        <v>469</v>
      </c>
      <c r="E108" s="324">
        <v>1.0316000000000001</v>
      </c>
      <c r="F108" s="594">
        <v>74973</v>
      </c>
      <c r="G108" s="594" t="s">
        <v>45</v>
      </c>
      <c r="H108" s="684">
        <v>74973</v>
      </c>
      <c r="I108" s="528" t="s">
        <v>45</v>
      </c>
      <c r="J108" s="753">
        <v>155</v>
      </c>
      <c r="K108" s="683">
        <v>484</v>
      </c>
      <c r="L108" s="324">
        <v>1.044</v>
      </c>
      <c r="M108" s="594">
        <v>78271</v>
      </c>
      <c r="N108" s="594" t="s">
        <v>45</v>
      </c>
      <c r="O108" s="684">
        <v>78271</v>
      </c>
      <c r="P108" s="528" t="s">
        <v>45</v>
      </c>
      <c r="Q108" s="685">
        <v>3299</v>
      </c>
    </row>
    <row r="109" spans="1:17" ht="10.5" customHeight="1" x14ac:dyDescent="0.2">
      <c r="B109" s="1" t="s">
        <v>335</v>
      </c>
      <c r="C109" s="753">
        <v>9125</v>
      </c>
      <c r="D109" s="683">
        <v>5</v>
      </c>
      <c r="E109" s="324">
        <v>1.0316000000000001</v>
      </c>
      <c r="F109" s="594">
        <v>43228</v>
      </c>
      <c r="G109" s="594" t="s">
        <v>45</v>
      </c>
      <c r="H109" s="684">
        <v>43228</v>
      </c>
      <c r="I109" s="528" t="s">
        <v>45</v>
      </c>
      <c r="J109" s="753">
        <v>9125</v>
      </c>
      <c r="K109" s="683">
        <v>5</v>
      </c>
      <c r="L109" s="324">
        <v>1.044</v>
      </c>
      <c r="M109" s="594">
        <v>45132</v>
      </c>
      <c r="N109" s="594" t="s">
        <v>45</v>
      </c>
      <c r="O109" s="684">
        <v>45132</v>
      </c>
      <c r="P109" s="528" t="s">
        <v>45</v>
      </c>
      <c r="Q109" s="685">
        <v>1903</v>
      </c>
    </row>
    <row r="110" spans="1:17" ht="10.5" customHeight="1" x14ac:dyDescent="0.2">
      <c r="B110" s="1" t="s">
        <v>336</v>
      </c>
      <c r="C110" s="753">
        <v>56575</v>
      </c>
      <c r="D110" s="683">
        <v>4</v>
      </c>
      <c r="E110" s="324">
        <v>1.0316000000000001</v>
      </c>
      <c r="F110" s="594">
        <v>241798</v>
      </c>
      <c r="G110" s="683">
        <v>-15634</v>
      </c>
      <c r="H110" s="684">
        <v>226164</v>
      </c>
      <c r="I110" s="528" t="s">
        <v>45</v>
      </c>
      <c r="J110" s="753">
        <v>56575</v>
      </c>
      <c r="K110" s="683">
        <v>4</v>
      </c>
      <c r="L110" s="324">
        <v>1.044</v>
      </c>
      <c r="M110" s="594">
        <v>252477</v>
      </c>
      <c r="N110" s="683">
        <v>-26635</v>
      </c>
      <c r="O110" s="684">
        <v>225842</v>
      </c>
      <c r="P110" s="528" t="s">
        <v>45</v>
      </c>
      <c r="Q110" s="685">
        <v>-322</v>
      </c>
    </row>
    <row r="111" spans="1:17" ht="10.5" customHeight="1" x14ac:dyDescent="0.2">
      <c r="B111" s="1" t="s">
        <v>337</v>
      </c>
      <c r="C111" s="753">
        <v>25</v>
      </c>
      <c r="D111" s="683">
        <v>1050</v>
      </c>
      <c r="E111" s="324">
        <v>1.0316000000000001</v>
      </c>
      <c r="F111" s="594">
        <v>27083</v>
      </c>
      <c r="G111" s="594" t="s">
        <v>45</v>
      </c>
      <c r="H111" s="684">
        <v>27083</v>
      </c>
      <c r="I111" s="528" t="s">
        <v>45</v>
      </c>
      <c r="J111" s="753">
        <v>25</v>
      </c>
      <c r="K111" s="683">
        <v>1020</v>
      </c>
      <c r="L111" s="324">
        <v>1.044</v>
      </c>
      <c r="M111" s="594">
        <v>26632</v>
      </c>
      <c r="N111" s="594" t="s">
        <v>45</v>
      </c>
      <c r="O111" s="684">
        <v>26632</v>
      </c>
      <c r="P111" s="528" t="s">
        <v>45</v>
      </c>
      <c r="Q111" s="685">
        <v>-451</v>
      </c>
    </row>
    <row r="112" spans="1:17" ht="10.5" customHeight="1" x14ac:dyDescent="0.2">
      <c r="B112" s="1" t="s">
        <v>338</v>
      </c>
      <c r="C112" s="753">
        <v>155</v>
      </c>
      <c r="D112" s="683">
        <v>941</v>
      </c>
      <c r="E112" s="324">
        <v>1.0316000000000001</v>
      </c>
      <c r="F112" s="594">
        <v>150514</v>
      </c>
      <c r="G112" s="594" t="s">
        <v>45</v>
      </c>
      <c r="H112" s="684">
        <v>150514</v>
      </c>
      <c r="I112" s="528" t="s">
        <v>45</v>
      </c>
      <c r="J112" s="753">
        <v>155</v>
      </c>
      <c r="K112" s="683">
        <v>908</v>
      </c>
      <c r="L112" s="324">
        <v>1.044</v>
      </c>
      <c r="M112" s="594">
        <v>146954</v>
      </c>
      <c r="N112" s="594" t="s">
        <v>45</v>
      </c>
      <c r="O112" s="684">
        <v>146954</v>
      </c>
      <c r="P112" s="528" t="s">
        <v>45</v>
      </c>
      <c r="Q112" s="685">
        <v>-3560</v>
      </c>
    </row>
    <row r="113" spans="1:17" ht="10.5" customHeight="1" x14ac:dyDescent="0.2">
      <c r="B113" s="1" t="s">
        <v>339</v>
      </c>
      <c r="C113" s="753">
        <v>9125</v>
      </c>
      <c r="D113" s="683" t="s">
        <v>45</v>
      </c>
      <c r="E113" s="324">
        <v>1.0316000000000001</v>
      </c>
      <c r="F113" s="594">
        <v>3033</v>
      </c>
      <c r="G113" s="594" t="s">
        <v>45</v>
      </c>
      <c r="H113" s="684">
        <v>3033</v>
      </c>
      <c r="I113" s="528" t="s">
        <v>45</v>
      </c>
      <c r="J113" s="753">
        <v>9125</v>
      </c>
      <c r="K113" s="683" t="s">
        <v>45</v>
      </c>
      <c r="L113" s="324">
        <v>1.044</v>
      </c>
      <c r="M113" s="594">
        <v>3156</v>
      </c>
      <c r="N113" s="594" t="s">
        <v>45</v>
      </c>
      <c r="O113" s="684">
        <v>3156</v>
      </c>
      <c r="P113" s="528" t="s">
        <v>45</v>
      </c>
      <c r="Q113" s="685">
        <v>123</v>
      </c>
    </row>
    <row r="114" spans="1:17" ht="10.5" customHeight="1" x14ac:dyDescent="0.2">
      <c r="B114" s="1" t="s">
        <v>340</v>
      </c>
      <c r="C114" s="753">
        <v>56575</v>
      </c>
      <c r="D114" s="683" t="s">
        <v>45</v>
      </c>
      <c r="E114" s="324">
        <v>1.0316000000000001</v>
      </c>
      <c r="F114" s="594">
        <v>16950</v>
      </c>
      <c r="G114" s="594" t="s">
        <v>45</v>
      </c>
      <c r="H114" s="684">
        <v>16950</v>
      </c>
      <c r="I114" s="528" t="s">
        <v>45</v>
      </c>
      <c r="J114" s="753">
        <v>56575</v>
      </c>
      <c r="K114" s="683" t="s">
        <v>45</v>
      </c>
      <c r="L114" s="324">
        <v>1.044</v>
      </c>
      <c r="M114" s="594">
        <v>17689</v>
      </c>
      <c r="N114" s="594" t="s">
        <v>45</v>
      </c>
      <c r="O114" s="684">
        <v>17689</v>
      </c>
      <c r="P114" s="528" t="s">
        <v>45</v>
      </c>
      <c r="Q114" s="685">
        <v>740</v>
      </c>
    </row>
    <row r="115" spans="1:17" ht="10.5" customHeight="1" x14ac:dyDescent="0.2">
      <c r="B115" s="1" t="s">
        <v>341</v>
      </c>
      <c r="C115" s="753">
        <v>25</v>
      </c>
      <c r="D115" s="683">
        <v>553</v>
      </c>
      <c r="E115" s="324">
        <v>1.0316000000000001</v>
      </c>
      <c r="F115" s="594">
        <v>14270</v>
      </c>
      <c r="G115" s="594" t="s">
        <v>45</v>
      </c>
      <c r="H115" s="684">
        <v>14270</v>
      </c>
      <c r="I115" s="528" t="s">
        <v>45</v>
      </c>
      <c r="J115" s="753">
        <v>25</v>
      </c>
      <c r="K115" s="683">
        <v>571</v>
      </c>
      <c r="L115" s="324">
        <v>1.044</v>
      </c>
      <c r="M115" s="594">
        <v>14898</v>
      </c>
      <c r="N115" s="594" t="s">
        <v>45</v>
      </c>
      <c r="O115" s="684">
        <v>14898</v>
      </c>
      <c r="P115" s="528" t="s">
        <v>45</v>
      </c>
      <c r="Q115" s="685">
        <v>628</v>
      </c>
    </row>
    <row r="116" spans="1:17" ht="10.5" customHeight="1" x14ac:dyDescent="0.2">
      <c r="B116" s="1" t="s">
        <v>487</v>
      </c>
      <c r="C116" s="753">
        <v>155</v>
      </c>
      <c r="D116" s="683">
        <v>499</v>
      </c>
      <c r="E116" s="324">
        <v>1.0316000000000001</v>
      </c>
      <c r="F116" s="594">
        <v>79825</v>
      </c>
      <c r="G116" s="594" t="s">
        <v>45</v>
      </c>
      <c r="H116" s="684">
        <v>79825</v>
      </c>
      <c r="I116" s="528" t="s">
        <v>45</v>
      </c>
      <c r="J116" s="753">
        <v>155</v>
      </c>
      <c r="K116" s="683">
        <v>515</v>
      </c>
      <c r="L116" s="324">
        <v>1.044</v>
      </c>
      <c r="M116" s="594">
        <v>83337</v>
      </c>
      <c r="N116" s="594" t="s">
        <v>45</v>
      </c>
      <c r="O116" s="684">
        <v>83337</v>
      </c>
      <c r="P116" s="528" t="s">
        <v>45</v>
      </c>
      <c r="Q116" s="685">
        <v>3512</v>
      </c>
    </row>
    <row r="117" spans="1:17" ht="10.5" customHeight="1" x14ac:dyDescent="0.2">
      <c r="B117" s="1" t="s">
        <v>488</v>
      </c>
      <c r="C117" s="753">
        <v>25</v>
      </c>
      <c r="D117" s="683">
        <v>160</v>
      </c>
      <c r="E117" s="324">
        <v>1.0316000000000001</v>
      </c>
      <c r="F117" s="594">
        <v>4119</v>
      </c>
      <c r="G117" s="594" t="s">
        <v>45</v>
      </c>
      <c r="H117" s="684">
        <v>4119</v>
      </c>
      <c r="I117" s="528" t="s">
        <v>45</v>
      </c>
      <c r="J117" s="753">
        <v>25</v>
      </c>
      <c r="K117" s="683">
        <v>165</v>
      </c>
      <c r="L117" s="324">
        <v>1.044</v>
      </c>
      <c r="M117" s="594">
        <v>4300</v>
      </c>
      <c r="N117" s="594" t="s">
        <v>45</v>
      </c>
      <c r="O117" s="684">
        <v>4300</v>
      </c>
      <c r="P117" s="528" t="s">
        <v>45</v>
      </c>
      <c r="Q117" s="685">
        <v>181</v>
      </c>
    </row>
    <row r="118" spans="1:17" ht="10.5" customHeight="1" x14ac:dyDescent="0.2">
      <c r="B118" s="1" t="s">
        <v>489</v>
      </c>
      <c r="C118" s="753">
        <v>155</v>
      </c>
      <c r="D118" s="683">
        <v>144</v>
      </c>
      <c r="E118" s="324">
        <v>1.0316000000000001</v>
      </c>
      <c r="F118" s="594">
        <v>23039</v>
      </c>
      <c r="G118" s="594" t="s">
        <v>45</v>
      </c>
      <c r="H118" s="684">
        <v>23039</v>
      </c>
      <c r="I118" s="528" t="s">
        <v>45</v>
      </c>
      <c r="J118" s="753">
        <v>155</v>
      </c>
      <c r="K118" s="683">
        <v>149</v>
      </c>
      <c r="L118" s="324">
        <v>1.044</v>
      </c>
      <c r="M118" s="594">
        <v>24053</v>
      </c>
      <c r="N118" s="594" t="s">
        <v>45</v>
      </c>
      <c r="O118" s="684">
        <v>24053</v>
      </c>
      <c r="P118" s="528" t="s">
        <v>45</v>
      </c>
      <c r="Q118" s="685">
        <v>1014</v>
      </c>
    </row>
    <row r="119" spans="1:17" ht="10.5" customHeight="1" x14ac:dyDescent="0.2">
      <c r="B119" s="1" t="s">
        <v>99</v>
      </c>
      <c r="C119" s="753"/>
      <c r="D119" s="683">
        <v>114348</v>
      </c>
      <c r="E119" s="324">
        <v>1.0316000000000001</v>
      </c>
      <c r="F119" s="594">
        <v>117961</v>
      </c>
      <c r="G119" s="594" t="s">
        <v>45</v>
      </c>
      <c r="H119" s="684">
        <v>117961</v>
      </c>
      <c r="I119" s="528" t="s">
        <v>45</v>
      </c>
      <c r="J119" s="753"/>
      <c r="K119" s="692">
        <v>117961</v>
      </c>
      <c r="L119" s="324">
        <v>1.044</v>
      </c>
      <c r="M119" s="594">
        <v>123151</v>
      </c>
      <c r="N119" s="594" t="s">
        <v>45</v>
      </c>
      <c r="O119" s="684">
        <v>123151</v>
      </c>
      <c r="P119" s="528" t="s">
        <v>45</v>
      </c>
      <c r="Q119" s="685">
        <v>5190</v>
      </c>
    </row>
    <row r="120" spans="1:17" ht="10.5" customHeight="1" x14ac:dyDescent="0.2">
      <c r="B120" s="1" t="s">
        <v>490</v>
      </c>
      <c r="C120" s="753"/>
      <c r="D120" s="683">
        <v>61408</v>
      </c>
      <c r="E120" s="324">
        <v>1.0316000000000001</v>
      </c>
      <c r="F120" s="594">
        <v>63348</v>
      </c>
      <c r="G120" s="594" t="s">
        <v>45</v>
      </c>
      <c r="H120" s="684">
        <v>63348</v>
      </c>
      <c r="I120" s="528" t="s">
        <v>45</v>
      </c>
      <c r="J120" s="753"/>
      <c r="K120" s="692">
        <v>63348</v>
      </c>
      <c r="L120" s="324">
        <v>1.044</v>
      </c>
      <c r="M120" s="594">
        <v>66135</v>
      </c>
      <c r="N120" s="594" t="s">
        <v>45</v>
      </c>
      <c r="O120" s="684">
        <v>66135</v>
      </c>
      <c r="P120" s="528" t="s">
        <v>45</v>
      </c>
      <c r="Q120" s="685">
        <v>2787</v>
      </c>
    </row>
    <row r="121" spans="1:17" ht="10.5" customHeight="1" x14ac:dyDescent="0.2">
      <c r="B121" s="1" t="s">
        <v>59</v>
      </c>
      <c r="C121" s="753"/>
      <c r="D121" s="683" t="s">
        <v>45</v>
      </c>
      <c r="E121" s="324"/>
      <c r="F121" s="594" t="s">
        <v>45</v>
      </c>
      <c r="G121" s="594" t="s">
        <v>45</v>
      </c>
      <c r="H121" s="684" t="s">
        <v>45</v>
      </c>
      <c r="I121" s="528" t="s">
        <v>45</v>
      </c>
      <c r="J121" s="753"/>
      <c r="K121" s="683" t="s">
        <v>45</v>
      </c>
      <c r="L121" s="324">
        <v>1.044</v>
      </c>
      <c r="M121" s="594" t="s">
        <v>45</v>
      </c>
      <c r="N121" s="594" t="s">
        <v>45</v>
      </c>
      <c r="O121" s="684" t="s">
        <v>45</v>
      </c>
      <c r="P121" s="528" t="s">
        <v>45</v>
      </c>
      <c r="Q121" s="685" t="s">
        <v>45</v>
      </c>
    </row>
    <row r="122" spans="1:17" ht="10.5" customHeight="1" x14ac:dyDescent="0.2">
      <c r="B122" s="1" t="s">
        <v>193</v>
      </c>
      <c r="C122" s="753"/>
      <c r="D122" s="683" t="s">
        <v>45</v>
      </c>
      <c r="E122" s="324"/>
      <c r="F122" s="686" t="s">
        <v>45</v>
      </c>
      <c r="G122" s="594" t="s">
        <v>45</v>
      </c>
      <c r="H122" s="684" t="s">
        <v>45</v>
      </c>
      <c r="I122" s="528" t="s">
        <v>45</v>
      </c>
      <c r="J122" s="753"/>
      <c r="K122" s="692" t="s">
        <v>45</v>
      </c>
      <c r="L122" s="242"/>
      <c r="M122" s="594" t="s">
        <v>45</v>
      </c>
      <c r="N122" s="594" t="s">
        <v>45</v>
      </c>
      <c r="O122" s="684" t="s">
        <v>45</v>
      </c>
      <c r="P122" s="528" t="s">
        <v>45</v>
      </c>
      <c r="Q122" s="685" t="s">
        <v>45</v>
      </c>
    </row>
    <row r="123" spans="1:17" ht="13.5" thickBot="1" x14ac:dyDescent="0.25">
      <c r="A123" s="158" t="s">
        <v>102</v>
      </c>
      <c r="C123" s="753"/>
      <c r="D123" s="683" t="s">
        <v>45</v>
      </c>
      <c r="E123" s="325"/>
      <c r="F123" s="687">
        <v>873543</v>
      </c>
      <c r="G123" s="687">
        <v>-15634</v>
      </c>
      <c r="H123" s="688">
        <v>857910</v>
      </c>
      <c r="I123" s="528" t="s">
        <v>45</v>
      </c>
      <c r="J123" s="753"/>
      <c r="K123" s="594" t="s">
        <v>45</v>
      </c>
      <c r="L123" s="160"/>
      <c r="M123" s="687">
        <v>900178</v>
      </c>
      <c r="N123" s="687">
        <v>-26635</v>
      </c>
      <c r="O123" s="687">
        <v>873543</v>
      </c>
      <c r="P123" s="691" t="s">
        <v>45</v>
      </c>
      <c r="Q123" s="689">
        <v>15634</v>
      </c>
    </row>
    <row r="124" spans="1:17" ht="13.5" thickTop="1" x14ac:dyDescent="0.2">
      <c r="C124" s="753"/>
      <c r="D124" s="683" t="s">
        <v>45</v>
      </c>
      <c r="E124" s="325"/>
      <c r="F124" s="594" t="s">
        <v>45</v>
      </c>
      <c r="G124" s="594" t="s">
        <v>45</v>
      </c>
      <c r="H124" s="690" t="s">
        <v>45</v>
      </c>
      <c r="I124" s="528" t="s">
        <v>45</v>
      </c>
      <c r="J124" s="753"/>
      <c r="K124" s="594" t="s">
        <v>45</v>
      </c>
      <c r="L124" s="160"/>
      <c r="M124" s="594" t="s">
        <v>45</v>
      </c>
      <c r="N124" s="594" t="s">
        <v>45</v>
      </c>
      <c r="O124" s="690" t="s">
        <v>45</v>
      </c>
      <c r="P124" s="528" t="s">
        <v>45</v>
      </c>
      <c r="Q124" s="691" t="s">
        <v>45</v>
      </c>
    </row>
    <row r="125" spans="1:17" x14ac:dyDescent="0.2">
      <c r="A125" s="158" t="s">
        <v>103</v>
      </c>
      <c r="C125" s="753"/>
      <c r="D125" s="683" t="s">
        <v>45</v>
      </c>
      <c r="E125" s="325"/>
      <c r="F125" s="594" t="s">
        <v>45</v>
      </c>
      <c r="G125" s="594" t="s">
        <v>45</v>
      </c>
      <c r="H125" s="690" t="s">
        <v>45</v>
      </c>
      <c r="I125" s="528" t="s">
        <v>45</v>
      </c>
      <c r="J125" s="753"/>
      <c r="K125" s="594" t="s">
        <v>45</v>
      </c>
      <c r="L125" s="160"/>
      <c r="M125" s="594" t="s">
        <v>45</v>
      </c>
      <c r="N125" s="594" t="s">
        <v>45</v>
      </c>
      <c r="O125" s="690" t="s">
        <v>45</v>
      </c>
      <c r="P125" s="528" t="s">
        <v>45</v>
      </c>
      <c r="Q125" s="691" t="s">
        <v>45</v>
      </c>
    </row>
    <row r="126" spans="1:17" ht="10.5" customHeight="1" x14ac:dyDescent="0.2">
      <c r="B126" s="1" t="s">
        <v>60</v>
      </c>
      <c r="C126" s="753">
        <v>180</v>
      </c>
      <c r="D126" s="683">
        <v>61</v>
      </c>
      <c r="E126" s="325">
        <v>1</v>
      </c>
      <c r="F126" s="594">
        <v>10994</v>
      </c>
      <c r="G126" s="683">
        <v>-10994</v>
      </c>
      <c r="H126" s="684" t="s">
        <v>45</v>
      </c>
      <c r="I126" s="528" t="s">
        <v>45</v>
      </c>
      <c r="J126" s="757">
        <v>180</v>
      </c>
      <c r="K126" s="683">
        <v>61</v>
      </c>
      <c r="L126" s="325">
        <v>1</v>
      </c>
      <c r="M126" s="594">
        <v>10994</v>
      </c>
      <c r="N126" s="594" t="s">
        <v>45</v>
      </c>
      <c r="O126" s="684">
        <v>10994</v>
      </c>
      <c r="P126" s="528" t="s">
        <v>45</v>
      </c>
      <c r="Q126" s="685">
        <v>10994</v>
      </c>
    </row>
    <row r="127" spans="1:17" ht="10.5" customHeight="1" x14ac:dyDescent="0.2">
      <c r="B127" s="1" t="s">
        <v>61</v>
      </c>
      <c r="C127" s="753"/>
      <c r="D127" s="683" t="s">
        <v>45</v>
      </c>
      <c r="E127" s="325" t="s">
        <v>45</v>
      </c>
      <c r="F127" s="594" t="s">
        <v>45</v>
      </c>
      <c r="G127" s="693" t="s">
        <v>45</v>
      </c>
      <c r="H127" s="684" t="s">
        <v>45</v>
      </c>
      <c r="I127" s="528" t="s">
        <v>45</v>
      </c>
      <c r="J127" s="757">
        <v>180</v>
      </c>
      <c r="K127" s="683">
        <v>71</v>
      </c>
      <c r="L127" s="325">
        <v>1</v>
      </c>
      <c r="M127" s="594">
        <v>12783</v>
      </c>
      <c r="N127" s="683">
        <v>-12783</v>
      </c>
      <c r="O127" s="684" t="s">
        <v>45</v>
      </c>
      <c r="P127" s="528" t="s">
        <v>45</v>
      </c>
      <c r="Q127" s="695" t="s">
        <v>45</v>
      </c>
    </row>
    <row r="128" spans="1:17" ht="13.5" thickBot="1" x14ac:dyDescent="0.25">
      <c r="B128" s="1" t="s">
        <v>772</v>
      </c>
      <c r="C128" s="753"/>
      <c r="D128" s="683" t="s">
        <v>45</v>
      </c>
      <c r="E128" s="325"/>
      <c r="F128" s="687">
        <v>10994</v>
      </c>
      <c r="G128" s="687">
        <v>-10994</v>
      </c>
      <c r="H128" s="688" t="s">
        <v>45</v>
      </c>
      <c r="I128" s="528" t="s">
        <v>45</v>
      </c>
      <c r="J128" s="753"/>
      <c r="K128" s="594" t="s">
        <v>45</v>
      </c>
      <c r="L128" s="160"/>
      <c r="M128" s="687">
        <v>23777</v>
      </c>
      <c r="N128" s="687">
        <v>-12783</v>
      </c>
      <c r="O128" s="687">
        <v>10994</v>
      </c>
      <c r="P128" s="691" t="s">
        <v>45</v>
      </c>
      <c r="Q128" s="689">
        <v>10994</v>
      </c>
    </row>
    <row r="129" spans="1:17" ht="13.5" thickTop="1" x14ac:dyDescent="0.2">
      <c r="C129" s="753"/>
      <c r="D129" s="683" t="s">
        <v>45</v>
      </c>
      <c r="E129" s="325"/>
      <c r="F129" s="594" t="s">
        <v>45</v>
      </c>
      <c r="G129" s="594" t="s">
        <v>45</v>
      </c>
      <c r="H129" s="690" t="s">
        <v>45</v>
      </c>
      <c r="I129" s="528" t="s">
        <v>45</v>
      </c>
      <c r="J129" s="753"/>
      <c r="K129" s="594" t="s">
        <v>45</v>
      </c>
      <c r="L129" s="160"/>
      <c r="M129" s="594" t="s">
        <v>45</v>
      </c>
      <c r="N129" s="594" t="s">
        <v>45</v>
      </c>
      <c r="O129" s="690" t="s">
        <v>45</v>
      </c>
      <c r="P129" s="528" t="s">
        <v>45</v>
      </c>
      <c r="Q129" s="691" t="s">
        <v>45</v>
      </c>
    </row>
    <row r="130" spans="1:17" x14ac:dyDescent="0.2">
      <c r="A130" s="158" t="s">
        <v>312</v>
      </c>
      <c r="C130" s="753"/>
      <c r="D130" s="683" t="s">
        <v>45</v>
      </c>
      <c r="E130" s="325"/>
      <c r="F130" s="594" t="s">
        <v>45</v>
      </c>
      <c r="G130" s="594" t="s">
        <v>45</v>
      </c>
      <c r="H130" s="690" t="s">
        <v>45</v>
      </c>
      <c r="I130" s="528" t="s">
        <v>45</v>
      </c>
      <c r="J130" s="753"/>
      <c r="K130" s="594" t="s">
        <v>45</v>
      </c>
      <c r="L130" s="160"/>
      <c r="M130" s="594" t="s">
        <v>45</v>
      </c>
      <c r="N130" s="594" t="s">
        <v>45</v>
      </c>
      <c r="O130" s="690" t="s">
        <v>45</v>
      </c>
      <c r="P130" s="528" t="s">
        <v>45</v>
      </c>
      <c r="Q130" s="691" t="s">
        <v>45</v>
      </c>
    </row>
    <row r="131" spans="1:17" ht="10.5" customHeight="1" x14ac:dyDescent="0.2">
      <c r="B131" s="1" t="s">
        <v>491</v>
      </c>
      <c r="C131" s="753">
        <v>180</v>
      </c>
      <c r="D131" s="683">
        <v>366</v>
      </c>
      <c r="E131" s="324">
        <v>1.0316000000000001</v>
      </c>
      <c r="F131" s="594">
        <v>67900</v>
      </c>
      <c r="G131" s="683">
        <v>-2401</v>
      </c>
      <c r="H131" s="684">
        <v>65498</v>
      </c>
      <c r="I131" s="528" t="s">
        <v>45</v>
      </c>
      <c r="J131" s="753">
        <v>180</v>
      </c>
      <c r="K131" s="683">
        <v>377</v>
      </c>
      <c r="L131" s="324">
        <v>1.044</v>
      </c>
      <c r="M131" s="594">
        <v>70887</v>
      </c>
      <c r="N131" s="683">
        <v>-3449</v>
      </c>
      <c r="O131" s="684">
        <v>67438</v>
      </c>
      <c r="P131" s="528" t="s">
        <v>45</v>
      </c>
      <c r="Q131" s="685">
        <v>1939</v>
      </c>
    </row>
    <row r="132" spans="1:17" ht="10.5" customHeight="1" x14ac:dyDescent="0.2">
      <c r="B132" s="1" t="s">
        <v>492</v>
      </c>
      <c r="C132" s="753">
        <v>180</v>
      </c>
      <c r="D132" s="683">
        <v>57</v>
      </c>
      <c r="E132" s="324">
        <v>1.0316000000000001</v>
      </c>
      <c r="F132" s="594">
        <v>10491</v>
      </c>
      <c r="G132" s="594" t="s">
        <v>45</v>
      </c>
      <c r="H132" s="684">
        <v>10491</v>
      </c>
      <c r="I132" s="528" t="s">
        <v>45</v>
      </c>
      <c r="J132" s="753">
        <v>180</v>
      </c>
      <c r="K132" s="683">
        <v>58</v>
      </c>
      <c r="L132" s="324">
        <v>1.044</v>
      </c>
      <c r="M132" s="594">
        <v>10953</v>
      </c>
      <c r="N132" s="594" t="s">
        <v>45</v>
      </c>
      <c r="O132" s="684">
        <v>10953</v>
      </c>
      <c r="P132" s="528" t="s">
        <v>45</v>
      </c>
      <c r="Q132" s="685">
        <v>462</v>
      </c>
    </row>
    <row r="133" spans="1:17" ht="10.5" customHeight="1" x14ac:dyDescent="0.2">
      <c r="B133" s="1" t="s">
        <v>365</v>
      </c>
      <c r="C133" s="753"/>
      <c r="D133" s="683">
        <v>404795</v>
      </c>
      <c r="E133" s="325"/>
      <c r="F133" s="594">
        <v>404795</v>
      </c>
      <c r="G133" s="594" t="s">
        <v>45</v>
      </c>
      <c r="H133" s="684">
        <v>404795</v>
      </c>
      <c r="I133" s="528" t="s">
        <v>45</v>
      </c>
      <c r="J133" s="753"/>
      <c r="K133" s="683">
        <v>404795</v>
      </c>
      <c r="L133" s="325"/>
      <c r="M133" s="594">
        <v>404795</v>
      </c>
      <c r="N133" s="683">
        <v>3675</v>
      </c>
      <c r="O133" s="684">
        <v>408470</v>
      </c>
      <c r="P133" s="528" t="s">
        <v>45</v>
      </c>
      <c r="Q133" s="685">
        <v>3675</v>
      </c>
    </row>
    <row r="134" spans="1:17" ht="10.5" customHeight="1" x14ac:dyDescent="0.2">
      <c r="B134" s="1" t="s">
        <v>493</v>
      </c>
      <c r="C134" s="753"/>
      <c r="D134" s="683" t="s">
        <v>45</v>
      </c>
      <c r="E134" s="325"/>
      <c r="F134" s="594" t="s">
        <v>45</v>
      </c>
      <c r="G134" s="594" t="s">
        <v>45</v>
      </c>
      <c r="H134" s="684" t="s">
        <v>45</v>
      </c>
      <c r="I134" s="528" t="s">
        <v>45</v>
      </c>
      <c r="J134" s="753"/>
      <c r="K134" s="683" t="s">
        <v>45</v>
      </c>
      <c r="L134" s="325"/>
      <c r="M134" s="594" t="s">
        <v>45</v>
      </c>
      <c r="N134" s="683" t="s">
        <v>45</v>
      </c>
      <c r="O134" s="684" t="s">
        <v>45</v>
      </c>
      <c r="P134" s="528" t="s">
        <v>45</v>
      </c>
      <c r="Q134" s="685" t="s">
        <v>45</v>
      </c>
    </row>
    <row r="135" spans="1:17" ht="10.5" customHeight="1" x14ac:dyDescent="0.2">
      <c r="B135" s="1" t="s">
        <v>494</v>
      </c>
      <c r="C135" s="753"/>
      <c r="D135" s="683">
        <v>245722</v>
      </c>
      <c r="E135" s="325"/>
      <c r="F135" s="594">
        <v>245722</v>
      </c>
      <c r="G135" s="594" t="s">
        <v>45</v>
      </c>
      <c r="H135" s="684">
        <v>245722</v>
      </c>
      <c r="I135" s="528" t="s">
        <v>45</v>
      </c>
      <c r="J135" s="753"/>
      <c r="K135" s="683">
        <v>245722</v>
      </c>
      <c r="L135" s="325"/>
      <c r="M135" s="594">
        <v>245722</v>
      </c>
      <c r="N135" s="683">
        <v>-44650</v>
      </c>
      <c r="O135" s="684">
        <v>201072</v>
      </c>
      <c r="P135" s="528" t="s">
        <v>45</v>
      </c>
      <c r="Q135" s="685">
        <v>-44650</v>
      </c>
    </row>
    <row r="136" spans="1:17" ht="10.5" customHeight="1" x14ac:dyDescent="0.2">
      <c r="B136" s="1" t="s">
        <v>741</v>
      </c>
      <c r="C136" s="753"/>
      <c r="D136" s="683" t="s">
        <v>45</v>
      </c>
      <c r="E136" s="325"/>
      <c r="F136" s="594" t="s">
        <v>45</v>
      </c>
      <c r="G136" s="594" t="s">
        <v>45</v>
      </c>
      <c r="H136" s="684" t="s">
        <v>45</v>
      </c>
      <c r="I136" s="528" t="s">
        <v>45</v>
      </c>
      <c r="J136" s="753"/>
      <c r="K136" s="683" t="s">
        <v>45</v>
      </c>
      <c r="L136" s="325"/>
      <c r="M136" s="594" t="s">
        <v>45</v>
      </c>
      <c r="N136" s="683" t="s">
        <v>45</v>
      </c>
      <c r="O136" s="684" t="s">
        <v>45</v>
      </c>
      <c r="P136" s="528" t="s">
        <v>45</v>
      </c>
      <c r="Q136" s="685" t="s">
        <v>45</v>
      </c>
    </row>
    <row r="137" spans="1:17" ht="10.5" customHeight="1" x14ac:dyDescent="0.2">
      <c r="B137" s="1" t="s">
        <v>742</v>
      </c>
      <c r="C137" s="753"/>
      <c r="D137" s="683" t="s">
        <v>45</v>
      </c>
      <c r="E137" s="325"/>
      <c r="F137" s="594" t="s">
        <v>45</v>
      </c>
      <c r="G137" s="594" t="s">
        <v>45</v>
      </c>
      <c r="H137" s="684" t="s">
        <v>45</v>
      </c>
      <c r="I137" s="528" t="s">
        <v>45</v>
      </c>
      <c r="J137" s="753"/>
      <c r="K137" s="683" t="s">
        <v>45</v>
      </c>
      <c r="L137" s="325"/>
      <c r="M137" s="594" t="s">
        <v>45</v>
      </c>
      <c r="N137" s="683" t="s">
        <v>45</v>
      </c>
      <c r="O137" s="684" t="s">
        <v>45</v>
      </c>
      <c r="P137" s="528" t="s">
        <v>45</v>
      </c>
      <c r="Q137" s="685" t="s">
        <v>45</v>
      </c>
    </row>
    <row r="138" spans="1:17" ht="10.5" customHeight="1" x14ac:dyDescent="0.2">
      <c r="B138" s="1" t="s">
        <v>495</v>
      </c>
      <c r="C138" s="753"/>
      <c r="D138" s="683" t="s">
        <v>45</v>
      </c>
      <c r="E138" s="325"/>
      <c r="F138" s="594" t="s">
        <v>45</v>
      </c>
      <c r="G138" s="594" t="s">
        <v>45</v>
      </c>
      <c r="H138" s="684" t="s">
        <v>45</v>
      </c>
      <c r="I138" s="528" t="s">
        <v>45</v>
      </c>
      <c r="J138" s="753"/>
      <c r="K138" s="683" t="s">
        <v>45</v>
      </c>
      <c r="L138" s="325"/>
      <c r="M138" s="594" t="s">
        <v>45</v>
      </c>
      <c r="N138" s="594" t="s">
        <v>45</v>
      </c>
      <c r="O138" s="684" t="s">
        <v>45</v>
      </c>
      <c r="P138" s="528" t="s">
        <v>45</v>
      </c>
      <c r="Q138" s="685" t="s">
        <v>45</v>
      </c>
    </row>
    <row r="139" spans="1:17" ht="13.5" thickBot="1" x14ac:dyDescent="0.25">
      <c r="C139" s="753"/>
      <c r="D139" s="683" t="s">
        <v>45</v>
      </c>
      <c r="E139" s="325"/>
      <c r="F139" s="687">
        <v>728908</v>
      </c>
      <c r="G139" s="687">
        <v>-2401</v>
      </c>
      <c r="H139" s="688">
        <v>726507</v>
      </c>
      <c r="I139" s="528" t="s">
        <v>45</v>
      </c>
      <c r="J139" s="753"/>
      <c r="K139" s="683" t="s">
        <v>45</v>
      </c>
      <c r="L139" s="325"/>
      <c r="M139" s="687">
        <v>732357</v>
      </c>
      <c r="N139" s="687">
        <v>-44424</v>
      </c>
      <c r="O139" s="688">
        <v>687933</v>
      </c>
      <c r="P139" s="528" t="s">
        <v>45</v>
      </c>
      <c r="Q139" s="689">
        <v>-38574</v>
      </c>
    </row>
    <row r="140" spans="1:17" ht="13.5" thickTop="1" x14ac:dyDescent="0.2">
      <c r="A140" s="158"/>
      <c r="C140" s="753"/>
      <c r="D140" s="683" t="s">
        <v>45</v>
      </c>
      <c r="E140" s="325"/>
      <c r="F140" s="693" t="s">
        <v>45</v>
      </c>
      <c r="G140" s="693" t="s">
        <v>45</v>
      </c>
      <c r="H140" s="684" t="s">
        <v>45</v>
      </c>
      <c r="I140" s="528" t="s">
        <v>45</v>
      </c>
      <c r="J140" s="753"/>
      <c r="K140" s="683" t="s">
        <v>45</v>
      </c>
      <c r="L140" s="325"/>
      <c r="M140" s="693" t="s">
        <v>45</v>
      </c>
      <c r="N140" s="693" t="s">
        <v>45</v>
      </c>
      <c r="O140" s="684" t="s">
        <v>45</v>
      </c>
      <c r="P140" s="528" t="s">
        <v>45</v>
      </c>
      <c r="Q140" s="685" t="s">
        <v>45</v>
      </c>
    </row>
    <row r="141" spans="1:17" ht="13.5" thickBot="1" x14ac:dyDescent="0.25">
      <c r="A141" s="158" t="s">
        <v>496</v>
      </c>
      <c r="C141" s="753"/>
      <c r="D141" s="683">
        <v>-227449</v>
      </c>
      <c r="E141" s="325"/>
      <c r="F141" s="696">
        <v>-227449</v>
      </c>
      <c r="G141" s="687" t="s">
        <v>45</v>
      </c>
      <c r="H141" s="688">
        <v>-227449</v>
      </c>
      <c r="I141" s="528" t="s">
        <v>45</v>
      </c>
      <c r="J141" s="753"/>
      <c r="K141" s="683">
        <v>-227449</v>
      </c>
      <c r="L141" s="325"/>
      <c r="M141" s="696">
        <v>-227449</v>
      </c>
      <c r="N141" s="687" t="s">
        <v>45</v>
      </c>
      <c r="O141" s="688">
        <v>-227449</v>
      </c>
      <c r="P141" s="528" t="s">
        <v>45</v>
      </c>
      <c r="Q141" s="689" t="s">
        <v>45</v>
      </c>
    </row>
    <row r="142" spans="1:17" ht="13.5" thickTop="1" x14ac:dyDescent="0.2">
      <c r="A142" s="158"/>
      <c r="C142" s="753"/>
      <c r="D142" s="683" t="s">
        <v>45</v>
      </c>
      <c r="E142" s="325"/>
      <c r="F142" s="693" t="s">
        <v>45</v>
      </c>
      <c r="G142" s="693" t="s">
        <v>45</v>
      </c>
      <c r="H142" s="684" t="s">
        <v>45</v>
      </c>
      <c r="I142" s="528" t="s">
        <v>45</v>
      </c>
      <c r="J142" s="753"/>
      <c r="K142" s="683" t="s">
        <v>45</v>
      </c>
      <c r="L142" s="325"/>
      <c r="M142" s="693" t="s">
        <v>45</v>
      </c>
      <c r="N142" s="693" t="s">
        <v>45</v>
      </c>
      <c r="O142" s="684" t="s">
        <v>45</v>
      </c>
      <c r="P142" s="528" t="s">
        <v>45</v>
      </c>
      <c r="Q142" s="685" t="s">
        <v>45</v>
      </c>
    </row>
    <row r="143" spans="1:17" x14ac:dyDescent="0.2">
      <c r="A143" s="158" t="s">
        <v>743</v>
      </c>
      <c r="C143" s="753"/>
      <c r="D143" s="683" t="s">
        <v>45</v>
      </c>
      <c r="E143" s="325"/>
      <c r="F143" s="693" t="s">
        <v>45</v>
      </c>
      <c r="G143" s="693" t="s">
        <v>45</v>
      </c>
      <c r="H143" s="684" t="s">
        <v>45</v>
      </c>
      <c r="I143" s="528" t="s">
        <v>45</v>
      </c>
      <c r="J143" s="753"/>
      <c r="K143" s="683" t="s">
        <v>45</v>
      </c>
      <c r="L143" s="325"/>
      <c r="M143" s="693" t="s">
        <v>45</v>
      </c>
      <c r="N143" s="693" t="s">
        <v>45</v>
      </c>
      <c r="O143" s="684" t="s">
        <v>45</v>
      </c>
      <c r="P143" s="528" t="s">
        <v>45</v>
      </c>
      <c r="Q143" s="685" t="s">
        <v>45</v>
      </c>
    </row>
    <row r="144" spans="1:17" x14ac:dyDescent="0.2">
      <c r="A144" s="158"/>
      <c r="B144" s="40" t="s">
        <v>653</v>
      </c>
      <c r="C144" s="753"/>
      <c r="D144" s="683">
        <v>40682</v>
      </c>
      <c r="E144" s="325"/>
      <c r="F144" s="594">
        <v>40682</v>
      </c>
      <c r="G144" s="693" t="s">
        <v>45</v>
      </c>
      <c r="H144" s="684">
        <v>40682</v>
      </c>
      <c r="I144" s="528" t="s">
        <v>45</v>
      </c>
      <c r="J144" s="753"/>
      <c r="K144" s="683">
        <v>40682</v>
      </c>
      <c r="L144" s="325"/>
      <c r="M144" s="594">
        <v>40682</v>
      </c>
      <c r="N144" s="693" t="s">
        <v>45</v>
      </c>
      <c r="O144" s="684">
        <v>40682</v>
      </c>
      <c r="P144" s="528" t="s">
        <v>45</v>
      </c>
      <c r="Q144" s="685" t="s">
        <v>45</v>
      </c>
    </row>
    <row r="145" spans="1:19" x14ac:dyDescent="0.2">
      <c r="A145" s="158"/>
      <c r="B145" s="40" t="s">
        <v>654</v>
      </c>
      <c r="C145" s="753"/>
      <c r="D145" s="683">
        <v>56093</v>
      </c>
      <c r="E145" s="325"/>
      <c r="F145" s="594">
        <v>56093</v>
      </c>
      <c r="G145" s="693" t="s">
        <v>45</v>
      </c>
      <c r="H145" s="684">
        <v>56093</v>
      </c>
      <c r="I145" s="528" t="s">
        <v>45</v>
      </c>
      <c r="J145" s="753"/>
      <c r="K145" s="683">
        <v>56093</v>
      </c>
      <c r="L145" s="325"/>
      <c r="M145" s="594">
        <v>56093</v>
      </c>
      <c r="N145" s="693" t="s">
        <v>45</v>
      </c>
      <c r="O145" s="684">
        <v>56093</v>
      </c>
      <c r="P145" s="528" t="s">
        <v>45</v>
      </c>
      <c r="Q145" s="685" t="s">
        <v>45</v>
      </c>
    </row>
    <row r="146" spans="1:19" x14ac:dyDescent="0.2">
      <c r="A146" s="158"/>
      <c r="B146" s="1" t="s">
        <v>192</v>
      </c>
      <c r="C146" s="753"/>
      <c r="D146" s="683" t="s">
        <v>45</v>
      </c>
      <c r="E146" s="324"/>
      <c r="F146" s="594" t="s">
        <v>45</v>
      </c>
      <c r="G146" s="693" t="s">
        <v>45</v>
      </c>
      <c r="H146" s="684" t="s">
        <v>45</v>
      </c>
      <c r="I146" s="528" t="s">
        <v>45</v>
      </c>
      <c r="J146" s="753"/>
      <c r="K146" s="683" t="s">
        <v>45</v>
      </c>
      <c r="L146" s="324"/>
      <c r="M146" s="594" t="s">
        <v>45</v>
      </c>
      <c r="N146" s="693" t="s">
        <v>45</v>
      </c>
      <c r="O146" s="684" t="s">
        <v>45</v>
      </c>
      <c r="P146" s="528" t="s">
        <v>45</v>
      </c>
      <c r="Q146" s="685" t="s">
        <v>45</v>
      </c>
    </row>
    <row r="147" spans="1:19" x14ac:dyDescent="0.2">
      <c r="A147" s="158"/>
      <c r="B147" s="1" t="s">
        <v>744</v>
      </c>
      <c r="C147" s="753"/>
      <c r="D147" s="683" t="s">
        <v>45</v>
      </c>
      <c r="E147" s="325"/>
      <c r="F147" s="594" t="s">
        <v>45</v>
      </c>
      <c r="G147" s="693" t="s">
        <v>45</v>
      </c>
      <c r="H147" s="684" t="s">
        <v>45</v>
      </c>
      <c r="I147" s="528" t="s">
        <v>45</v>
      </c>
      <c r="J147" s="753"/>
      <c r="K147" s="683" t="s">
        <v>45</v>
      </c>
      <c r="L147" s="325"/>
      <c r="M147" s="594" t="s">
        <v>45</v>
      </c>
      <c r="N147" s="693" t="s">
        <v>45</v>
      </c>
      <c r="O147" s="684" t="s">
        <v>45</v>
      </c>
      <c r="P147" s="528" t="s">
        <v>45</v>
      </c>
      <c r="Q147" s="685" t="s">
        <v>45</v>
      </c>
    </row>
    <row r="148" spans="1:19" x14ac:dyDescent="0.2">
      <c r="A148" s="158"/>
      <c r="B148" s="1" t="s">
        <v>745</v>
      </c>
      <c r="C148" s="753"/>
      <c r="D148" s="683" t="s">
        <v>45</v>
      </c>
      <c r="E148" s="325"/>
      <c r="F148" s="594" t="s">
        <v>45</v>
      </c>
      <c r="G148" s="693" t="s">
        <v>45</v>
      </c>
      <c r="H148" s="684" t="s">
        <v>45</v>
      </c>
      <c r="I148" s="528" t="s">
        <v>45</v>
      </c>
      <c r="J148" s="753"/>
      <c r="K148" s="683" t="s">
        <v>45</v>
      </c>
      <c r="L148" s="325"/>
      <c r="M148" s="594" t="s">
        <v>45</v>
      </c>
      <c r="N148" s="693" t="s">
        <v>45</v>
      </c>
      <c r="O148" s="684" t="s">
        <v>45</v>
      </c>
      <c r="P148" s="528" t="s">
        <v>45</v>
      </c>
      <c r="Q148" s="685" t="s">
        <v>45</v>
      </c>
    </row>
    <row r="149" spans="1:19" x14ac:dyDescent="0.2">
      <c r="A149" s="158"/>
      <c r="B149" s="1" t="s">
        <v>746</v>
      </c>
      <c r="C149" s="753"/>
      <c r="D149" s="683" t="s">
        <v>45</v>
      </c>
      <c r="E149" s="325"/>
      <c r="F149" s="594" t="s">
        <v>45</v>
      </c>
      <c r="G149" s="693" t="s">
        <v>45</v>
      </c>
      <c r="H149" s="684" t="s">
        <v>45</v>
      </c>
      <c r="I149" s="528" t="s">
        <v>45</v>
      </c>
      <c r="J149" s="753"/>
      <c r="K149" s="683" t="s">
        <v>45</v>
      </c>
      <c r="L149" s="325"/>
      <c r="M149" s="594" t="s">
        <v>45</v>
      </c>
      <c r="N149" s="693" t="s">
        <v>45</v>
      </c>
      <c r="O149" s="684" t="s">
        <v>45</v>
      </c>
      <c r="P149" s="528" t="s">
        <v>45</v>
      </c>
      <c r="Q149" s="685" t="s">
        <v>45</v>
      </c>
    </row>
    <row r="150" spans="1:19" x14ac:dyDescent="0.2">
      <c r="A150" s="158"/>
      <c r="B150" s="1" t="s">
        <v>244</v>
      </c>
      <c r="C150" s="753"/>
      <c r="D150" s="683" t="s">
        <v>45</v>
      </c>
      <c r="E150" s="325"/>
      <c r="F150" s="594" t="s">
        <v>45</v>
      </c>
      <c r="G150" s="693" t="s">
        <v>45</v>
      </c>
      <c r="H150" s="684" t="s">
        <v>45</v>
      </c>
      <c r="I150" s="528" t="s">
        <v>45</v>
      </c>
      <c r="J150" s="753"/>
      <c r="K150" s="683" t="s">
        <v>45</v>
      </c>
      <c r="L150" s="325"/>
      <c r="M150" s="594" t="s">
        <v>45</v>
      </c>
      <c r="N150" s="693" t="s">
        <v>45</v>
      </c>
      <c r="O150" s="684" t="s">
        <v>45</v>
      </c>
      <c r="P150" s="528" t="s">
        <v>45</v>
      </c>
      <c r="Q150" s="685" t="s">
        <v>45</v>
      </c>
    </row>
    <row r="151" spans="1:19" x14ac:dyDescent="0.2">
      <c r="A151" s="158"/>
      <c r="C151" s="753"/>
      <c r="D151" s="683" t="s">
        <v>45</v>
      </c>
      <c r="E151" s="325"/>
      <c r="F151" s="594" t="s">
        <v>45</v>
      </c>
      <c r="G151" s="594" t="s">
        <v>45</v>
      </c>
      <c r="H151" s="684" t="s">
        <v>45</v>
      </c>
      <c r="I151" s="528" t="s">
        <v>45</v>
      </c>
      <c r="J151" s="753"/>
      <c r="K151" s="683" t="s">
        <v>45</v>
      </c>
      <c r="L151" s="325"/>
      <c r="M151" s="594" t="s">
        <v>45</v>
      </c>
      <c r="N151" s="594" t="s">
        <v>45</v>
      </c>
      <c r="O151" s="684" t="s">
        <v>45</v>
      </c>
      <c r="P151" s="528" t="s">
        <v>45</v>
      </c>
      <c r="Q151" s="685" t="s">
        <v>45</v>
      </c>
    </row>
    <row r="152" spans="1:19" ht="13.5" thickBot="1" x14ac:dyDescent="0.25">
      <c r="C152" s="753"/>
      <c r="D152" s="683" t="s">
        <v>45</v>
      </c>
      <c r="E152" s="325"/>
      <c r="F152" s="687">
        <v>96775</v>
      </c>
      <c r="G152" s="687" t="s">
        <v>45</v>
      </c>
      <c r="H152" s="688">
        <v>96775</v>
      </c>
      <c r="I152" s="528" t="s">
        <v>45</v>
      </c>
      <c r="J152" s="753"/>
      <c r="K152" s="683" t="s">
        <v>45</v>
      </c>
      <c r="L152" s="325"/>
      <c r="M152" s="687">
        <v>96775</v>
      </c>
      <c r="N152" s="687" t="s">
        <v>45</v>
      </c>
      <c r="O152" s="688">
        <v>96775</v>
      </c>
      <c r="P152" s="528" t="s">
        <v>45</v>
      </c>
      <c r="Q152" s="689" t="s">
        <v>45</v>
      </c>
    </row>
    <row r="153" spans="1:19" ht="13.5" thickTop="1" x14ac:dyDescent="0.2">
      <c r="C153" s="753"/>
      <c r="D153" s="683" t="s">
        <v>45</v>
      </c>
      <c r="E153" s="325"/>
      <c r="F153" s="693" t="s">
        <v>45</v>
      </c>
      <c r="G153" s="693" t="s">
        <v>45</v>
      </c>
      <c r="H153" s="684" t="s">
        <v>45</v>
      </c>
      <c r="I153" s="528" t="s">
        <v>45</v>
      </c>
      <c r="J153" s="753"/>
      <c r="K153" s="683" t="s">
        <v>45</v>
      </c>
      <c r="L153" s="325"/>
      <c r="M153" s="693" t="s">
        <v>45</v>
      </c>
      <c r="N153" s="693" t="s">
        <v>45</v>
      </c>
      <c r="O153" s="684" t="s">
        <v>45</v>
      </c>
      <c r="P153" s="528" t="s">
        <v>45</v>
      </c>
      <c r="Q153" s="685" t="s">
        <v>45</v>
      </c>
    </row>
    <row r="154" spans="1:19" x14ac:dyDescent="0.2">
      <c r="C154" s="753"/>
      <c r="D154" s="683" t="s">
        <v>45</v>
      </c>
      <c r="E154" s="325"/>
      <c r="F154" s="697" t="s">
        <v>45</v>
      </c>
      <c r="G154" s="697" t="s">
        <v>45</v>
      </c>
      <c r="H154" s="698" t="s">
        <v>45</v>
      </c>
      <c r="I154" s="528" t="s">
        <v>45</v>
      </c>
      <c r="J154" s="753"/>
      <c r="K154" s="683" t="s">
        <v>45</v>
      </c>
      <c r="L154" s="325"/>
      <c r="M154" s="697" t="s">
        <v>45</v>
      </c>
      <c r="N154" s="697" t="s">
        <v>45</v>
      </c>
      <c r="O154" s="698" t="s">
        <v>45</v>
      </c>
      <c r="P154" s="528" t="s">
        <v>45</v>
      </c>
      <c r="Q154" s="695" t="s">
        <v>45</v>
      </c>
    </row>
    <row r="155" spans="1:19" x14ac:dyDescent="0.2">
      <c r="C155" s="753"/>
      <c r="D155" s="683" t="s">
        <v>45</v>
      </c>
      <c r="E155" s="325"/>
      <c r="F155" s="693" t="s">
        <v>45</v>
      </c>
      <c r="G155" s="693" t="s">
        <v>45</v>
      </c>
      <c r="H155" s="699" t="s">
        <v>45</v>
      </c>
      <c r="I155" s="528" t="s">
        <v>45</v>
      </c>
      <c r="J155" s="753"/>
      <c r="K155" s="683" t="s">
        <v>45</v>
      </c>
      <c r="L155" s="325"/>
      <c r="M155" s="693" t="s">
        <v>45</v>
      </c>
      <c r="N155" s="693" t="s">
        <v>45</v>
      </c>
      <c r="O155" s="684" t="s">
        <v>45</v>
      </c>
      <c r="P155" s="528" t="s">
        <v>45</v>
      </c>
      <c r="Q155" s="685" t="s">
        <v>45</v>
      </c>
    </row>
    <row r="156" spans="1:19" x14ac:dyDescent="0.2">
      <c r="A156" s="158" t="s">
        <v>134</v>
      </c>
      <c r="C156" s="753"/>
      <c r="D156" s="683" t="s">
        <v>45</v>
      </c>
      <c r="E156" s="325"/>
      <c r="F156" s="693">
        <v>3799002</v>
      </c>
      <c r="G156" s="693">
        <v>-157953</v>
      </c>
      <c r="H156" s="684">
        <v>3641049</v>
      </c>
      <c r="I156" s="528" t="s">
        <v>45</v>
      </c>
      <c r="J156" s="753"/>
      <c r="K156" s="683" t="s">
        <v>45</v>
      </c>
      <c r="L156" s="325"/>
      <c r="M156" s="693">
        <v>4052558</v>
      </c>
      <c r="N156" s="693">
        <v>-294531</v>
      </c>
      <c r="O156" s="684">
        <v>3758027</v>
      </c>
      <c r="P156" s="528" t="s">
        <v>45</v>
      </c>
      <c r="Q156" s="685">
        <v>116978</v>
      </c>
    </row>
    <row r="157" spans="1:19" ht="10.5" customHeight="1" x14ac:dyDescent="0.2">
      <c r="A157" s="1" t="s">
        <v>135</v>
      </c>
      <c r="C157" s="753"/>
      <c r="D157" s="683" t="s">
        <v>45</v>
      </c>
      <c r="E157" s="325"/>
      <c r="F157" s="594" t="s">
        <v>45</v>
      </c>
      <c r="G157" s="594" t="s">
        <v>45</v>
      </c>
      <c r="H157" s="694">
        <v>-266868</v>
      </c>
      <c r="I157" s="528" t="s">
        <v>45</v>
      </c>
      <c r="J157" s="753"/>
      <c r="K157" s="683" t="s">
        <v>45</v>
      </c>
      <c r="L157" s="325"/>
      <c r="M157" s="594" t="s">
        <v>45</v>
      </c>
      <c r="N157" s="594" t="s">
        <v>45</v>
      </c>
      <c r="O157" s="694">
        <v>-424821</v>
      </c>
      <c r="P157" s="528" t="s">
        <v>45</v>
      </c>
      <c r="Q157" s="691">
        <v>-157953</v>
      </c>
      <c r="S157" s="528" t="s">
        <v>45</v>
      </c>
    </row>
    <row r="158" spans="1:19" ht="13.5" thickBot="1" x14ac:dyDescent="0.25">
      <c r="A158" s="158" t="s">
        <v>136</v>
      </c>
      <c r="C158" s="754"/>
      <c r="D158" s="700" t="s">
        <v>45</v>
      </c>
      <c r="E158" s="329"/>
      <c r="F158" s="687">
        <v>3799002</v>
      </c>
      <c r="G158" s="687">
        <v>-157953</v>
      </c>
      <c r="H158" s="688">
        <v>3374181</v>
      </c>
      <c r="I158" s="528" t="s">
        <v>45</v>
      </c>
      <c r="J158" s="754"/>
      <c r="K158" s="593" t="s">
        <v>45</v>
      </c>
      <c r="L158" s="162"/>
      <c r="M158" s="687">
        <v>4052558</v>
      </c>
      <c r="N158" s="687">
        <v>-294531</v>
      </c>
      <c r="O158" s="688">
        <v>3333206</v>
      </c>
      <c r="P158" s="528" t="s">
        <v>45</v>
      </c>
      <c r="Q158" s="689">
        <v>-40975</v>
      </c>
      <c r="S158" s="528" t="s">
        <v>45</v>
      </c>
    </row>
    <row r="159" spans="1:19" ht="13.5" thickTop="1" x14ac:dyDescent="0.2">
      <c r="D159" s="528" t="s">
        <v>45</v>
      </c>
      <c r="F159" s="528" t="s">
        <v>45</v>
      </c>
      <c r="G159" s="528" t="s">
        <v>45</v>
      </c>
      <c r="H159" s="528" t="s">
        <v>45</v>
      </c>
      <c r="K159" s="528" t="s">
        <v>45</v>
      </c>
      <c r="M159" s="528" t="s">
        <v>45</v>
      </c>
      <c r="N159" s="528" t="s">
        <v>45</v>
      </c>
      <c r="O159" s="528" t="s">
        <v>45</v>
      </c>
      <c r="Q159" s="528" t="s">
        <v>45</v>
      </c>
    </row>
    <row r="160" spans="1:19" x14ac:dyDescent="0.2">
      <c r="D160" s="528" t="s">
        <v>45</v>
      </c>
      <c r="F160" s="528" t="s">
        <v>45</v>
      </c>
      <c r="G160" s="528" t="s">
        <v>45</v>
      </c>
      <c r="H160" s="528" t="s">
        <v>45</v>
      </c>
      <c r="K160" s="528" t="s">
        <v>45</v>
      </c>
      <c r="M160" s="528" t="s">
        <v>45</v>
      </c>
      <c r="N160" s="528" t="s">
        <v>45</v>
      </c>
      <c r="O160" s="528" t="s">
        <v>45</v>
      </c>
      <c r="Q160" s="528" t="s">
        <v>45</v>
      </c>
    </row>
    <row r="161" spans="1:17" ht="15.75" x14ac:dyDescent="0.25">
      <c r="A161" s="13" t="s">
        <v>530</v>
      </c>
      <c r="D161" s="528" t="s">
        <v>45</v>
      </c>
      <c r="F161" s="528" t="s">
        <v>45</v>
      </c>
      <c r="G161" s="528" t="s">
        <v>45</v>
      </c>
      <c r="H161" s="528" t="s">
        <v>45</v>
      </c>
      <c r="K161" s="528" t="s">
        <v>45</v>
      </c>
      <c r="M161" s="528" t="s">
        <v>45</v>
      </c>
      <c r="N161" s="528" t="s">
        <v>45</v>
      </c>
      <c r="O161" s="528" t="s">
        <v>45</v>
      </c>
      <c r="Q161" s="528" t="s">
        <v>45</v>
      </c>
    </row>
    <row r="162" spans="1:17" x14ac:dyDescent="0.2">
      <c r="D162" s="528" t="s">
        <v>45</v>
      </c>
      <c r="F162" s="528" t="s">
        <v>45</v>
      </c>
      <c r="G162" s="528" t="s">
        <v>45</v>
      </c>
      <c r="H162" s="528" t="s">
        <v>45</v>
      </c>
      <c r="K162" s="528" t="s">
        <v>45</v>
      </c>
      <c r="M162" s="528" t="s">
        <v>45</v>
      </c>
      <c r="N162" s="528" t="s">
        <v>45</v>
      </c>
      <c r="O162" s="528" t="s">
        <v>45</v>
      </c>
      <c r="Q162" s="528" t="s">
        <v>45</v>
      </c>
    </row>
    <row r="163" spans="1:17" ht="15.75" x14ac:dyDescent="0.25">
      <c r="A163" s="154" t="s">
        <v>428</v>
      </c>
      <c r="C163" s="755" t="s">
        <v>760</v>
      </c>
      <c r="D163" s="674" t="s">
        <v>762</v>
      </c>
      <c r="E163" s="155" t="s">
        <v>764</v>
      </c>
      <c r="F163" s="674" t="s">
        <v>765</v>
      </c>
      <c r="G163" s="674" t="s">
        <v>767</v>
      </c>
      <c r="H163" s="675" t="s">
        <v>769</v>
      </c>
      <c r="I163" s="156"/>
      <c r="J163" s="755" t="s">
        <v>760</v>
      </c>
      <c r="K163" s="674" t="s">
        <v>762</v>
      </c>
      <c r="L163" s="155" t="s">
        <v>764</v>
      </c>
      <c r="M163" s="674" t="s">
        <v>765</v>
      </c>
      <c r="N163" s="674" t="s">
        <v>767</v>
      </c>
      <c r="O163" s="675" t="s">
        <v>769</v>
      </c>
      <c r="P163" s="156"/>
      <c r="Q163" s="676" t="s">
        <v>771</v>
      </c>
    </row>
    <row r="164" spans="1:17" x14ac:dyDescent="0.2">
      <c r="C164" s="756" t="s">
        <v>761</v>
      </c>
      <c r="D164" s="677" t="s">
        <v>763</v>
      </c>
      <c r="E164" s="157"/>
      <c r="F164" s="677" t="s">
        <v>766</v>
      </c>
      <c r="G164" s="677" t="s">
        <v>768</v>
      </c>
      <c r="H164" s="678" t="s">
        <v>770</v>
      </c>
      <c r="I164" s="156"/>
      <c r="J164" s="756" t="s">
        <v>761</v>
      </c>
      <c r="K164" s="677" t="s">
        <v>763</v>
      </c>
      <c r="L164" s="157"/>
      <c r="M164" s="677" t="s">
        <v>766</v>
      </c>
      <c r="N164" s="677" t="s">
        <v>768</v>
      </c>
      <c r="O164" s="678" t="s">
        <v>770</v>
      </c>
      <c r="P164" s="156"/>
      <c r="Q164" s="679" t="s">
        <v>499</v>
      </c>
    </row>
    <row r="165" spans="1:17" x14ac:dyDescent="0.2">
      <c r="D165" s="528" t="s">
        <v>45</v>
      </c>
      <c r="F165" s="750">
        <v>2000</v>
      </c>
      <c r="G165" s="528" t="s">
        <v>45</v>
      </c>
      <c r="H165" s="528" t="s">
        <v>45</v>
      </c>
      <c r="I165" s="370"/>
      <c r="K165" s="528" t="s">
        <v>45</v>
      </c>
      <c r="L165" s="370"/>
      <c r="M165" s="750">
        <v>2001</v>
      </c>
      <c r="N165" s="528" t="s">
        <v>45</v>
      </c>
      <c r="O165" s="528" t="s">
        <v>45</v>
      </c>
      <c r="Q165" s="528" t="s">
        <v>45</v>
      </c>
    </row>
    <row r="166" spans="1:17" x14ac:dyDescent="0.2">
      <c r="A166" s="158" t="s">
        <v>228</v>
      </c>
      <c r="C166" s="751"/>
      <c r="D166" s="680" t="s">
        <v>45</v>
      </c>
      <c r="E166" s="159"/>
      <c r="F166" s="680" t="s">
        <v>45</v>
      </c>
      <c r="G166" s="680" t="s">
        <v>45</v>
      </c>
      <c r="H166" s="681" t="s">
        <v>45</v>
      </c>
      <c r="J166" s="751"/>
      <c r="K166" s="680" t="s">
        <v>45</v>
      </c>
      <c r="L166" s="159"/>
      <c r="M166" s="680" t="s">
        <v>45</v>
      </c>
      <c r="N166" s="680" t="s">
        <v>45</v>
      </c>
      <c r="O166" s="681" t="s">
        <v>45</v>
      </c>
      <c r="Q166" s="682" t="s">
        <v>45</v>
      </c>
    </row>
    <row r="167" spans="1:17" x14ac:dyDescent="0.2">
      <c r="B167" s="1" t="s">
        <v>773</v>
      </c>
      <c r="C167" s="752">
        <v>25</v>
      </c>
      <c r="D167" s="683">
        <v>7358</v>
      </c>
      <c r="E167" s="324">
        <v>1.0403</v>
      </c>
      <c r="F167" s="594">
        <v>191354</v>
      </c>
      <c r="G167" s="594" t="s">
        <v>45</v>
      </c>
      <c r="H167" s="684">
        <v>191354</v>
      </c>
      <c r="I167" s="528" t="s">
        <v>45</v>
      </c>
      <c r="J167" s="753">
        <v>25</v>
      </c>
      <c r="K167" s="683">
        <v>7717</v>
      </c>
      <c r="L167" s="324">
        <v>1.073</v>
      </c>
      <c r="M167" s="594">
        <v>207011</v>
      </c>
      <c r="N167" s="594" t="s">
        <v>45</v>
      </c>
      <c r="O167" s="684">
        <v>207011</v>
      </c>
      <c r="P167" s="528" t="s">
        <v>45</v>
      </c>
      <c r="Q167" s="685">
        <v>15657</v>
      </c>
    </row>
    <row r="168" spans="1:17" x14ac:dyDescent="0.2">
      <c r="B168" s="1" t="s">
        <v>482</v>
      </c>
      <c r="C168" s="752">
        <v>38</v>
      </c>
      <c r="D168" s="683">
        <v>6868</v>
      </c>
      <c r="E168" s="324">
        <v>1.0403</v>
      </c>
      <c r="F168" s="594">
        <v>271516</v>
      </c>
      <c r="G168" s="683">
        <v>-45834</v>
      </c>
      <c r="H168" s="684">
        <v>225682</v>
      </c>
      <c r="I168" s="528" t="s">
        <v>45</v>
      </c>
      <c r="J168" s="753">
        <v>38</v>
      </c>
      <c r="K168" s="683">
        <v>7208</v>
      </c>
      <c r="L168" s="324">
        <v>1.073</v>
      </c>
      <c r="M168" s="594">
        <v>293903</v>
      </c>
      <c r="N168" s="683">
        <v>-75007</v>
      </c>
      <c r="O168" s="684">
        <v>218895</v>
      </c>
      <c r="P168" s="528" t="s">
        <v>45</v>
      </c>
      <c r="Q168" s="685">
        <v>-6787</v>
      </c>
    </row>
    <row r="169" spans="1:17" x14ac:dyDescent="0.2">
      <c r="B169" s="1" t="s">
        <v>483</v>
      </c>
      <c r="C169" s="752">
        <v>9125</v>
      </c>
      <c r="D169" s="683">
        <v>13</v>
      </c>
      <c r="E169" s="324">
        <v>1.0403</v>
      </c>
      <c r="F169" s="594">
        <v>126429</v>
      </c>
      <c r="G169" s="594" t="s">
        <v>45</v>
      </c>
      <c r="H169" s="684">
        <v>126429</v>
      </c>
      <c r="I169" s="528" t="s">
        <v>45</v>
      </c>
      <c r="J169" s="753">
        <v>9125</v>
      </c>
      <c r="K169" s="683">
        <v>14</v>
      </c>
      <c r="L169" s="324">
        <v>1.073</v>
      </c>
      <c r="M169" s="594">
        <v>135645</v>
      </c>
      <c r="N169" s="594" t="s">
        <v>45</v>
      </c>
      <c r="O169" s="684">
        <v>135645</v>
      </c>
      <c r="P169" s="528" t="s">
        <v>45</v>
      </c>
      <c r="Q169" s="685">
        <v>9217</v>
      </c>
    </row>
    <row r="170" spans="1:17" x14ac:dyDescent="0.2">
      <c r="B170" s="1" t="s">
        <v>486</v>
      </c>
      <c r="C170" s="752">
        <v>13870</v>
      </c>
      <c r="D170" s="683">
        <v>12</v>
      </c>
      <c r="E170" s="324">
        <v>1.0403</v>
      </c>
      <c r="F170" s="594">
        <v>179273</v>
      </c>
      <c r="G170" s="594" t="s">
        <v>45</v>
      </c>
      <c r="H170" s="684">
        <v>179273</v>
      </c>
      <c r="I170" s="528" t="s">
        <v>45</v>
      </c>
      <c r="J170" s="753">
        <v>13870</v>
      </c>
      <c r="K170" s="683">
        <v>13</v>
      </c>
      <c r="L170" s="324">
        <v>1.073</v>
      </c>
      <c r="M170" s="594">
        <v>192337</v>
      </c>
      <c r="N170" s="594" t="s">
        <v>45</v>
      </c>
      <c r="O170" s="684">
        <v>192337</v>
      </c>
      <c r="P170" s="528" t="s">
        <v>45</v>
      </c>
      <c r="Q170" s="685">
        <v>13064</v>
      </c>
    </row>
    <row r="171" spans="1:17" x14ac:dyDescent="0.2">
      <c r="B171" s="1" t="s">
        <v>473</v>
      </c>
      <c r="C171" s="753">
        <v>25</v>
      </c>
      <c r="D171" s="683">
        <v>238</v>
      </c>
      <c r="E171" s="324">
        <v>1.0403</v>
      </c>
      <c r="F171" s="594">
        <v>6192</v>
      </c>
      <c r="G171" s="594" t="s">
        <v>45</v>
      </c>
      <c r="H171" s="684">
        <v>6192</v>
      </c>
      <c r="I171" s="528" t="s">
        <v>45</v>
      </c>
      <c r="J171" s="753">
        <v>25</v>
      </c>
      <c r="K171" s="683">
        <v>248</v>
      </c>
      <c r="L171" s="324">
        <v>1.073</v>
      </c>
      <c r="M171" s="594">
        <v>6644</v>
      </c>
      <c r="N171" s="594" t="s">
        <v>45</v>
      </c>
      <c r="O171" s="684">
        <v>6644</v>
      </c>
      <c r="P171" s="528" t="s">
        <v>45</v>
      </c>
      <c r="Q171" s="685">
        <v>452</v>
      </c>
    </row>
    <row r="172" spans="1:17" x14ac:dyDescent="0.2">
      <c r="B172" s="1" t="s">
        <v>474</v>
      </c>
      <c r="C172" s="753">
        <v>38</v>
      </c>
      <c r="D172" s="683">
        <v>222</v>
      </c>
      <c r="E172" s="324">
        <v>1.0403</v>
      </c>
      <c r="F172" s="594">
        <v>8781</v>
      </c>
      <c r="G172" s="594" t="s">
        <v>45</v>
      </c>
      <c r="H172" s="684">
        <v>8781</v>
      </c>
      <c r="I172" s="528" t="s">
        <v>45</v>
      </c>
      <c r="J172" s="753">
        <v>38</v>
      </c>
      <c r="K172" s="683">
        <v>231</v>
      </c>
      <c r="L172" s="324">
        <v>1.073</v>
      </c>
      <c r="M172" s="594">
        <v>9422</v>
      </c>
      <c r="N172" s="594" t="s">
        <v>45</v>
      </c>
      <c r="O172" s="684">
        <v>9422</v>
      </c>
      <c r="P172" s="528" t="s">
        <v>45</v>
      </c>
      <c r="Q172" s="685">
        <v>641</v>
      </c>
    </row>
    <row r="173" spans="1:17" x14ac:dyDescent="0.2">
      <c r="B173" s="1" t="s">
        <v>475</v>
      </c>
      <c r="C173" s="753">
        <v>9125</v>
      </c>
      <c r="D173" s="683" t="s">
        <v>45</v>
      </c>
      <c r="E173" s="324">
        <v>1.0403</v>
      </c>
      <c r="F173" s="594">
        <v>4222</v>
      </c>
      <c r="G173" s="594" t="s">
        <v>45</v>
      </c>
      <c r="H173" s="684">
        <v>4222</v>
      </c>
      <c r="I173" s="528" t="s">
        <v>45</v>
      </c>
      <c r="J173" s="753">
        <v>9125</v>
      </c>
      <c r="K173" s="683" t="s">
        <v>45</v>
      </c>
      <c r="L173" s="324">
        <v>1.073</v>
      </c>
      <c r="M173" s="594">
        <v>4532</v>
      </c>
      <c r="N173" s="594" t="s">
        <v>45</v>
      </c>
      <c r="O173" s="684">
        <v>4532</v>
      </c>
      <c r="P173" s="528" t="s">
        <v>45</v>
      </c>
      <c r="Q173" s="685">
        <v>310</v>
      </c>
    </row>
    <row r="174" spans="1:17" x14ac:dyDescent="0.2">
      <c r="B174" s="1" t="s">
        <v>476</v>
      </c>
      <c r="C174" s="753">
        <v>13870</v>
      </c>
      <c r="D174" s="683" t="s">
        <v>45</v>
      </c>
      <c r="E174" s="324">
        <v>1.0403</v>
      </c>
      <c r="F174" s="594">
        <v>6024</v>
      </c>
      <c r="G174" s="594" t="s">
        <v>45</v>
      </c>
      <c r="H174" s="684">
        <v>6024</v>
      </c>
      <c r="I174" s="528" t="s">
        <v>45</v>
      </c>
      <c r="J174" s="753">
        <v>13870</v>
      </c>
      <c r="K174" s="683" t="s">
        <v>45</v>
      </c>
      <c r="L174" s="324">
        <v>1.073</v>
      </c>
      <c r="M174" s="594">
        <v>6416</v>
      </c>
      <c r="N174" s="594" t="s">
        <v>45</v>
      </c>
      <c r="O174" s="684">
        <v>6416</v>
      </c>
      <c r="P174" s="528" t="s">
        <v>45</v>
      </c>
      <c r="Q174" s="685">
        <v>392</v>
      </c>
    </row>
    <row r="175" spans="1:17" x14ac:dyDescent="0.2">
      <c r="B175" s="1" t="s">
        <v>53</v>
      </c>
      <c r="C175" s="753">
        <v>63</v>
      </c>
      <c r="D175" s="683">
        <v>244</v>
      </c>
      <c r="E175" s="324">
        <v>1.0403</v>
      </c>
      <c r="F175" s="594">
        <v>16024</v>
      </c>
      <c r="G175" s="594" t="s">
        <v>45</v>
      </c>
      <c r="H175" s="684">
        <v>16024</v>
      </c>
      <c r="I175" s="528" t="s">
        <v>45</v>
      </c>
      <c r="J175" s="753">
        <v>63</v>
      </c>
      <c r="K175" s="683">
        <v>254</v>
      </c>
      <c r="L175" s="324">
        <v>1.073</v>
      </c>
      <c r="M175" s="594">
        <v>17194</v>
      </c>
      <c r="N175" s="594" t="s">
        <v>45</v>
      </c>
      <c r="O175" s="684">
        <v>17194</v>
      </c>
      <c r="P175" s="528" t="s">
        <v>45</v>
      </c>
      <c r="Q175" s="685">
        <v>1170</v>
      </c>
    </row>
    <row r="176" spans="1:17" x14ac:dyDescent="0.2">
      <c r="B176" s="1" t="s">
        <v>54</v>
      </c>
      <c r="C176" s="753"/>
      <c r="D176" s="683" t="s">
        <v>45</v>
      </c>
      <c r="E176" s="324"/>
      <c r="F176" s="594" t="s">
        <v>45</v>
      </c>
      <c r="G176" s="594" t="s">
        <v>45</v>
      </c>
      <c r="H176" s="684" t="s">
        <v>45</v>
      </c>
      <c r="I176" s="528" t="s">
        <v>45</v>
      </c>
      <c r="J176" s="753">
        <v>63</v>
      </c>
      <c r="K176" s="683">
        <v>51</v>
      </c>
      <c r="L176" s="324">
        <v>1.073</v>
      </c>
      <c r="M176" s="594">
        <v>3415</v>
      </c>
      <c r="N176" s="594" t="s">
        <v>45</v>
      </c>
      <c r="O176" s="684">
        <v>3415</v>
      </c>
      <c r="P176" s="528" t="s">
        <v>45</v>
      </c>
      <c r="Q176" s="685">
        <v>3415</v>
      </c>
    </row>
    <row r="177" spans="1:17" x14ac:dyDescent="0.2">
      <c r="B177" s="1" t="s">
        <v>55</v>
      </c>
      <c r="C177" s="753">
        <v>63</v>
      </c>
      <c r="D177" s="683">
        <v>49</v>
      </c>
      <c r="E177" s="324">
        <v>1.0403</v>
      </c>
      <c r="F177" s="594">
        <v>3183</v>
      </c>
      <c r="G177" s="594" t="s">
        <v>45</v>
      </c>
      <c r="H177" s="684">
        <v>3183</v>
      </c>
      <c r="I177" s="528" t="s">
        <v>45</v>
      </c>
      <c r="J177" s="753">
        <v>25</v>
      </c>
      <c r="K177" s="683">
        <v>170</v>
      </c>
      <c r="L177" s="324">
        <v>1.073</v>
      </c>
      <c r="M177" s="594">
        <v>4562</v>
      </c>
      <c r="N177" s="594" t="s">
        <v>45</v>
      </c>
      <c r="O177" s="684">
        <v>4562</v>
      </c>
      <c r="P177" s="528" t="s">
        <v>45</v>
      </c>
      <c r="Q177" s="685">
        <v>1379</v>
      </c>
    </row>
    <row r="178" spans="1:17" x14ac:dyDescent="0.2">
      <c r="B178" s="1" t="s">
        <v>56</v>
      </c>
      <c r="C178" s="753"/>
      <c r="D178" s="683" t="s">
        <v>45</v>
      </c>
      <c r="E178" s="324"/>
      <c r="F178" s="594" t="s">
        <v>45</v>
      </c>
      <c r="G178" s="594" t="s">
        <v>45</v>
      </c>
      <c r="H178" s="684" t="s">
        <v>45</v>
      </c>
      <c r="I178" s="528" t="s">
        <v>45</v>
      </c>
      <c r="J178" s="753">
        <v>38</v>
      </c>
      <c r="K178" s="683">
        <v>159</v>
      </c>
      <c r="L178" s="324">
        <v>1.073</v>
      </c>
      <c r="M178" s="594">
        <v>6469</v>
      </c>
      <c r="N178" s="594" t="s">
        <v>45</v>
      </c>
      <c r="O178" s="684">
        <v>6469</v>
      </c>
      <c r="P178" s="528" t="s">
        <v>45</v>
      </c>
      <c r="Q178" s="685">
        <v>6469</v>
      </c>
    </row>
    <row r="179" spans="1:17" x14ac:dyDescent="0.2">
      <c r="B179" s="1" t="s">
        <v>57</v>
      </c>
      <c r="C179" s="753">
        <v>25</v>
      </c>
      <c r="D179" s="683">
        <v>163</v>
      </c>
      <c r="E179" s="324">
        <v>1.0403</v>
      </c>
      <c r="F179" s="594">
        <v>4251</v>
      </c>
      <c r="G179" s="594" t="s">
        <v>45</v>
      </c>
      <c r="H179" s="684">
        <v>4251</v>
      </c>
      <c r="I179" s="528" t="s">
        <v>45</v>
      </c>
      <c r="J179" s="753">
        <v>25</v>
      </c>
      <c r="K179" s="683">
        <v>163</v>
      </c>
      <c r="L179" s="324">
        <v>1.073</v>
      </c>
      <c r="M179" s="594">
        <v>4385</v>
      </c>
      <c r="N179" s="594" t="s">
        <v>45</v>
      </c>
      <c r="O179" s="684">
        <v>4385</v>
      </c>
      <c r="P179" s="528" t="s">
        <v>45</v>
      </c>
      <c r="Q179" s="685">
        <v>134</v>
      </c>
    </row>
    <row r="180" spans="1:17" x14ac:dyDescent="0.2">
      <c r="B180" s="1" t="s">
        <v>58</v>
      </c>
      <c r="C180" s="753">
        <v>38</v>
      </c>
      <c r="D180" s="683">
        <v>153</v>
      </c>
      <c r="E180" s="324">
        <v>1.0403</v>
      </c>
      <c r="F180" s="594">
        <v>6029</v>
      </c>
      <c r="G180" s="594" t="s">
        <v>45</v>
      </c>
      <c r="H180" s="684">
        <v>6029</v>
      </c>
      <c r="I180" s="528" t="s">
        <v>45</v>
      </c>
      <c r="J180" s="753">
        <v>38</v>
      </c>
      <c r="K180" s="683">
        <v>153</v>
      </c>
      <c r="L180" s="324">
        <v>1.073</v>
      </c>
      <c r="M180" s="594">
        <v>6219</v>
      </c>
      <c r="N180" s="594" t="s">
        <v>45</v>
      </c>
      <c r="O180" s="684">
        <v>6219</v>
      </c>
      <c r="P180" s="528" t="s">
        <v>45</v>
      </c>
      <c r="Q180" s="685">
        <v>190</v>
      </c>
    </row>
    <row r="181" spans="1:17" x14ac:dyDescent="0.2">
      <c r="B181" s="1" t="s">
        <v>62</v>
      </c>
      <c r="C181" s="753">
        <v>63</v>
      </c>
      <c r="D181" s="683">
        <v>28</v>
      </c>
      <c r="E181" s="324">
        <v>1.0403</v>
      </c>
      <c r="F181" s="594">
        <v>1814</v>
      </c>
      <c r="G181" s="594" t="s">
        <v>45</v>
      </c>
      <c r="H181" s="684">
        <v>1814</v>
      </c>
      <c r="I181" s="528" t="s">
        <v>45</v>
      </c>
      <c r="J181" s="753">
        <v>63</v>
      </c>
      <c r="K181" s="683">
        <v>29</v>
      </c>
      <c r="L181" s="324">
        <v>1.073</v>
      </c>
      <c r="M181" s="594">
        <v>1946</v>
      </c>
      <c r="N181" s="594" t="s">
        <v>45</v>
      </c>
      <c r="O181" s="684">
        <v>1946</v>
      </c>
      <c r="P181" s="528" t="s">
        <v>45</v>
      </c>
      <c r="Q181" s="685">
        <v>132</v>
      </c>
    </row>
    <row r="182" spans="1:17" x14ac:dyDescent="0.2">
      <c r="B182" s="1" t="s">
        <v>193</v>
      </c>
      <c r="C182" s="753"/>
      <c r="D182" s="683" t="s">
        <v>45</v>
      </c>
      <c r="E182" s="324"/>
      <c r="F182" s="686" t="s">
        <v>45</v>
      </c>
      <c r="G182" s="594" t="s">
        <v>45</v>
      </c>
      <c r="H182" s="684" t="s">
        <v>45</v>
      </c>
      <c r="I182" s="528" t="s">
        <v>45</v>
      </c>
      <c r="J182" s="753"/>
      <c r="K182" s="686" t="s">
        <v>45</v>
      </c>
      <c r="L182" s="242"/>
      <c r="M182" s="594" t="s">
        <v>45</v>
      </c>
      <c r="N182" s="594" t="s">
        <v>45</v>
      </c>
      <c r="O182" s="684" t="s">
        <v>45</v>
      </c>
      <c r="P182" s="528" t="s">
        <v>45</v>
      </c>
      <c r="Q182" s="685" t="s">
        <v>45</v>
      </c>
    </row>
    <row r="183" spans="1:17" ht="13.5" thickBot="1" x14ac:dyDescent="0.25">
      <c r="A183" s="158" t="s">
        <v>97</v>
      </c>
      <c r="C183" s="753"/>
      <c r="D183" s="683" t="s">
        <v>45</v>
      </c>
      <c r="E183" s="325"/>
      <c r="F183" s="687">
        <v>825092</v>
      </c>
      <c r="G183" s="687">
        <v>-45834</v>
      </c>
      <c r="H183" s="688">
        <v>779258</v>
      </c>
      <c r="I183" s="528" t="s">
        <v>45</v>
      </c>
      <c r="J183" s="753"/>
      <c r="K183" s="594" t="s">
        <v>45</v>
      </c>
      <c r="L183" s="160"/>
      <c r="M183" s="687">
        <v>900099</v>
      </c>
      <c r="N183" s="687">
        <v>-75007</v>
      </c>
      <c r="O183" s="688">
        <v>825092</v>
      </c>
      <c r="P183" s="528" t="s">
        <v>45</v>
      </c>
      <c r="Q183" s="689">
        <v>45834</v>
      </c>
    </row>
    <row r="184" spans="1:17" ht="13.5" thickTop="1" x14ac:dyDescent="0.2">
      <c r="C184" s="753"/>
      <c r="D184" s="683" t="s">
        <v>45</v>
      </c>
      <c r="E184" s="325"/>
      <c r="F184" s="594" t="s">
        <v>45</v>
      </c>
      <c r="G184" s="594" t="s">
        <v>45</v>
      </c>
      <c r="H184" s="690" t="s">
        <v>45</v>
      </c>
      <c r="I184" s="528" t="s">
        <v>45</v>
      </c>
      <c r="J184" s="753"/>
      <c r="K184" s="594" t="s">
        <v>45</v>
      </c>
      <c r="L184" s="160"/>
      <c r="M184" s="594" t="s">
        <v>45</v>
      </c>
      <c r="N184" s="594" t="s">
        <v>45</v>
      </c>
      <c r="O184" s="690" t="s">
        <v>45</v>
      </c>
      <c r="P184" s="528" t="s">
        <v>45</v>
      </c>
      <c r="Q184" s="691" t="s">
        <v>45</v>
      </c>
    </row>
    <row r="185" spans="1:17" x14ac:dyDescent="0.2">
      <c r="A185" s="158" t="s">
        <v>98</v>
      </c>
      <c r="C185" s="753"/>
      <c r="D185" s="683" t="s">
        <v>45</v>
      </c>
      <c r="E185" s="325"/>
      <c r="F185" s="594" t="s">
        <v>45</v>
      </c>
      <c r="G185" s="594" t="s">
        <v>45</v>
      </c>
      <c r="H185" s="690" t="s">
        <v>45</v>
      </c>
      <c r="I185" s="528" t="s">
        <v>45</v>
      </c>
      <c r="J185" s="753"/>
      <c r="K185" s="594" t="s">
        <v>45</v>
      </c>
      <c r="L185" s="160"/>
      <c r="M185" s="594" t="s">
        <v>45</v>
      </c>
      <c r="N185" s="594" t="s">
        <v>45</v>
      </c>
      <c r="O185" s="690" t="s">
        <v>45</v>
      </c>
      <c r="P185" s="528" t="s">
        <v>45</v>
      </c>
      <c r="Q185" s="691" t="s">
        <v>45</v>
      </c>
    </row>
    <row r="186" spans="1:17" x14ac:dyDescent="0.2">
      <c r="B186" s="1" t="s">
        <v>333</v>
      </c>
      <c r="C186" s="753">
        <v>25</v>
      </c>
      <c r="D186" s="683">
        <v>520</v>
      </c>
      <c r="E186" s="324">
        <v>1.0316000000000001</v>
      </c>
      <c r="F186" s="594">
        <v>13402</v>
      </c>
      <c r="G186" s="594" t="s">
        <v>45</v>
      </c>
      <c r="H186" s="684">
        <v>13402</v>
      </c>
      <c r="I186" s="528" t="s">
        <v>45</v>
      </c>
      <c r="J186" s="753">
        <v>25</v>
      </c>
      <c r="K186" s="683">
        <v>536</v>
      </c>
      <c r="L186" s="324">
        <v>1.044</v>
      </c>
      <c r="M186" s="594">
        <v>13992</v>
      </c>
      <c r="N186" s="594" t="s">
        <v>45</v>
      </c>
      <c r="O186" s="684">
        <v>13992</v>
      </c>
      <c r="P186" s="528" t="s">
        <v>45</v>
      </c>
      <c r="Q186" s="685">
        <v>590</v>
      </c>
    </row>
    <row r="187" spans="1:17" x14ac:dyDescent="0.2">
      <c r="B187" s="1" t="s">
        <v>334</v>
      </c>
      <c r="C187" s="753">
        <v>38</v>
      </c>
      <c r="D187" s="683">
        <v>469</v>
      </c>
      <c r="E187" s="324">
        <v>1.0316000000000001</v>
      </c>
      <c r="F187" s="594">
        <v>18380</v>
      </c>
      <c r="G187" s="594" t="s">
        <v>45</v>
      </c>
      <c r="H187" s="684">
        <v>18380</v>
      </c>
      <c r="I187" s="528" t="s">
        <v>45</v>
      </c>
      <c r="J187" s="753">
        <v>38</v>
      </c>
      <c r="K187" s="683">
        <v>484</v>
      </c>
      <c r="L187" s="324">
        <v>1.044</v>
      </c>
      <c r="M187" s="594">
        <v>19189</v>
      </c>
      <c r="N187" s="594" t="s">
        <v>45</v>
      </c>
      <c r="O187" s="684">
        <v>19189</v>
      </c>
      <c r="P187" s="528" t="s">
        <v>45</v>
      </c>
      <c r="Q187" s="685">
        <v>809</v>
      </c>
    </row>
    <row r="188" spans="1:17" x14ac:dyDescent="0.2">
      <c r="B188" s="1" t="s">
        <v>335</v>
      </c>
      <c r="C188" s="753">
        <v>9125</v>
      </c>
      <c r="D188" s="683">
        <v>5</v>
      </c>
      <c r="E188" s="324">
        <v>1.0316000000000001</v>
      </c>
      <c r="F188" s="594">
        <v>43228</v>
      </c>
      <c r="G188" s="594" t="s">
        <v>45</v>
      </c>
      <c r="H188" s="684">
        <v>43228</v>
      </c>
      <c r="I188" s="528" t="s">
        <v>45</v>
      </c>
      <c r="J188" s="753">
        <v>9125</v>
      </c>
      <c r="K188" s="683">
        <v>5</v>
      </c>
      <c r="L188" s="324">
        <v>1.044</v>
      </c>
      <c r="M188" s="594">
        <v>45132</v>
      </c>
      <c r="N188" s="594" t="s">
        <v>45</v>
      </c>
      <c r="O188" s="684">
        <v>45132</v>
      </c>
      <c r="P188" s="528" t="s">
        <v>45</v>
      </c>
      <c r="Q188" s="685">
        <v>1903</v>
      </c>
    </row>
    <row r="189" spans="1:17" x14ac:dyDescent="0.2">
      <c r="B189" s="1" t="s">
        <v>336</v>
      </c>
      <c r="C189" s="753">
        <v>13870</v>
      </c>
      <c r="D189" s="683">
        <v>4</v>
      </c>
      <c r="E189" s="324">
        <v>1.0316000000000001</v>
      </c>
      <c r="F189" s="594">
        <v>59280</v>
      </c>
      <c r="G189" s="683">
        <v>-5598</v>
      </c>
      <c r="H189" s="684">
        <v>53682</v>
      </c>
      <c r="I189" s="528" t="s">
        <v>45</v>
      </c>
      <c r="J189" s="753">
        <v>13870</v>
      </c>
      <c r="K189" s="683">
        <v>4</v>
      </c>
      <c r="L189" s="324">
        <v>1.044</v>
      </c>
      <c r="M189" s="594">
        <v>61897</v>
      </c>
      <c r="N189" s="683">
        <v>-9504</v>
      </c>
      <c r="O189" s="684">
        <v>52394</v>
      </c>
      <c r="P189" s="528" t="s">
        <v>45</v>
      </c>
      <c r="Q189" s="685">
        <v>-1288</v>
      </c>
    </row>
    <row r="190" spans="1:17" x14ac:dyDescent="0.2">
      <c r="B190" s="1" t="s">
        <v>337</v>
      </c>
      <c r="C190" s="753">
        <v>25</v>
      </c>
      <c r="D190" s="683">
        <v>1050</v>
      </c>
      <c r="E190" s="324">
        <v>1.0316000000000001</v>
      </c>
      <c r="F190" s="594">
        <v>27083</v>
      </c>
      <c r="G190" s="594" t="s">
        <v>45</v>
      </c>
      <c r="H190" s="684">
        <v>27083</v>
      </c>
      <c r="I190" s="528" t="s">
        <v>45</v>
      </c>
      <c r="J190" s="753">
        <v>25</v>
      </c>
      <c r="K190" s="683">
        <v>1020</v>
      </c>
      <c r="L190" s="324">
        <v>1.044</v>
      </c>
      <c r="M190" s="594">
        <v>26632</v>
      </c>
      <c r="N190" s="594" t="s">
        <v>45</v>
      </c>
      <c r="O190" s="684">
        <v>26632</v>
      </c>
      <c r="P190" s="528" t="s">
        <v>45</v>
      </c>
      <c r="Q190" s="685">
        <v>-451</v>
      </c>
    </row>
    <row r="191" spans="1:17" x14ac:dyDescent="0.2">
      <c r="B191" s="1" t="s">
        <v>338</v>
      </c>
      <c r="C191" s="753">
        <v>38</v>
      </c>
      <c r="D191" s="683">
        <v>941</v>
      </c>
      <c r="E191" s="324">
        <v>1.0316000000000001</v>
      </c>
      <c r="F191" s="594">
        <v>36900</v>
      </c>
      <c r="G191" s="594" t="s">
        <v>45</v>
      </c>
      <c r="H191" s="684">
        <v>36900</v>
      </c>
      <c r="I191" s="528" t="s">
        <v>45</v>
      </c>
      <c r="J191" s="753">
        <v>38</v>
      </c>
      <c r="K191" s="683">
        <v>908</v>
      </c>
      <c r="L191" s="324">
        <v>1.044</v>
      </c>
      <c r="M191" s="594">
        <v>36027</v>
      </c>
      <c r="N191" s="594" t="s">
        <v>45</v>
      </c>
      <c r="O191" s="684">
        <v>36027</v>
      </c>
      <c r="P191" s="528" t="s">
        <v>45</v>
      </c>
      <c r="Q191" s="685">
        <v>-873</v>
      </c>
    </row>
    <row r="192" spans="1:17" x14ac:dyDescent="0.2">
      <c r="B192" s="1" t="s">
        <v>339</v>
      </c>
      <c r="C192" s="753">
        <v>9125</v>
      </c>
      <c r="D192" s="683" t="s">
        <v>45</v>
      </c>
      <c r="E192" s="324">
        <v>1.0316000000000001</v>
      </c>
      <c r="F192" s="594">
        <v>3033</v>
      </c>
      <c r="G192" s="594" t="s">
        <v>45</v>
      </c>
      <c r="H192" s="684">
        <v>3033</v>
      </c>
      <c r="I192" s="528" t="s">
        <v>45</v>
      </c>
      <c r="J192" s="753">
        <v>9125</v>
      </c>
      <c r="K192" s="683" t="s">
        <v>45</v>
      </c>
      <c r="L192" s="324">
        <v>1.044</v>
      </c>
      <c r="M192" s="594">
        <v>3156</v>
      </c>
      <c r="N192" s="594" t="s">
        <v>45</v>
      </c>
      <c r="O192" s="684">
        <v>3156</v>
      </c>
      <c r="P192" s="528" t="s">
        <v>45</v>
      </c>
      <c r="Q192" s="685">
        <v>123</v>
      </c>
    </row>
    <row r="193" spans="1:17" x14ac:dyDescent="0.2">
      <c r="B193" s="1" t="s">
        <v>340</v>
      </c>
      <c r="C193" s="753">
        <v>13870</v>
      </c>
      <c r="D193" s="683" t="s">
        <v>45</v>
      </c>
      <c r="E193" s="324">
        <v>1.0316000000000001</v>
      </c>
      <c r="F193" s="594">
        <v>4155</v>
      </c>
      <c r="G193" s="594" t="s">
        <v>45</v>
      </c>
      <c r="H193" s="684">
        <v>4155</v>
      </c>
      <c r="I193" s="528" t="s">
        <v>45</v>
      </c>
      <c r="J193" s="753">
        <v>13870</v>
      </c>
      <c r="K193" s="683" t="s">
        <v>45</v>
      </c>
      <c r="L193" s="324">
        <v>1.044</v>
      </c>
      <c r="M193" s="594">
        <v>4337</v>
      </c>
      <c r="N193" s="594" t="s">
        <v>45</v>
      </c>
      <c r="O193" s="684">
        <v>4337</v>
      </c>
      <c r="P193" s="528" t="s">
        <v>45</v>
      </c>
      <c r="Q193" s="685">
        <v>182</v>
      </c>
    </row>
    <row r="194" spans="1:17" x14ac:dyDescent="0.2">
      <c r="B194" s="1" t="s">
        <v>341</v>
      </c>
      <c r="C194" s="753">
        <v>25</v>
      </c>
      <c r="D194" s="683">
        <v>553</v>
      </c>
      <c r="E194" s="324">
        <v>1.0316000000000001</v>
      </c>
      <c r="F194" s="594">
        <v>14270</v>
      </c>
      <c r="G194" s="594" t="s">
        <v>45</v>
      </c>
      <c r="H194" s="684">
        <v>14270</v>
      </c>
      <c r="I194" s="528" t="s">
        <v>45</v>
      </c>
      <c r="J194" s="753">
        <v>25</v>
      </c>
      <c r="K194" s="683">
        <v>571</v>
      </c>
      <c r="L194" s="324">
        <v>1.044</v>
      </c>
      <c r="M194" s="594">
        <v>14898</v>
      </c>
      <c r="N194" s="594" t="s">
        <v>45</v>
      </c>
      <c r="O194" s="684">
        <v>14898</v>
      </c>
      <c r="P194" s="528" t="s">
        <v>45</v>
      </c>
      <c r="Q194" s="685">
        <v>628</v>
      </c>
    </row>
    <row r="195" spans="1:17" x14ac:dyDescent="0.2">
      <c r="B195" s="1" t="s">
        <v>487</v>
      </c>
      <c r="C195" s="753">
        <v>38</v>
      </c>
      <c r="D195" s="683">
        <v>499</v>
      </c>
      <c r="E195" s="324">
        <v>1.0316000000000001</v>
      </c>
      <c r="F195" s="594">
        <v>19570</v>
      </c>
      <c r="G195" s="594" t="s">
        <v>45</v>
      </c>
      <c r="H195" s="684">
        <v>19570</v>
      </c>
      <c r="I195" s="528" t="s">
        <v>45</v>
      </c>
      <c r="J195" s="753">
        <v>38</v>
      </c>
      <c r="K195" s="683">
        <v>515</v>
      </c>
      <c r="L195" s="324">
        <v>1.044</v>
      </c>
      <c r="M195" s="594">
        <v>20431</v>
      </c>
      <c r="N195" s="594" t="s">
        <v>45</v>
      </c>
      <c r="O195" s="684">
        <v>20431</v>
      </c>
      <c r="P195" s="528" t="s">
        <v>45</v>
      </c>
      <c r="Q195" s="685">
        <v>861</v>
      </c>
    </row>
    <row r="196" spans="1:17" x14ac:dyDescent="0.2">
      <c r="B196" s="1" t="s">
        <v>488</v>
      </c>
      <c r="C196" s="753">
        <v>25</v>
      </c>
      <c r="D196" s="683">
        <v>160</v>
      </c>
      <c r="E196" s="324">
        <v>1.0316000000000001</v>
      </c>
      <c r="F196" s="594">
        <v>4119</v>
      </c>
      <c r="G196" s="594" t="s">
        <v>45</v>
      </c>
      <c r="H196" s="684">
        <v>4119</v>
      </c>
      <c r="I196" s="528" t="s">
        <v>45</v>
      </c>
      <c r="J196" s="753">
        <v>25</v>
      </c>
      <c r="K196" s="683">
        <v>165</v>
      </c>
      <c r="L196" s="324">
        <v>1.044</v>
      </c>
      <c r="M196" s="594">
        <v>4300</v>
      </c>
      <c r="N196" s="594" t="s">
        <v>45</v>
      </c>
      <c r="O196" s="684">
        <v>4300</v>
      </c>
      <c r="P196" s="528" t="s">
        <v>45</v>
      </c>
      <c r="Q196" s="685">
        <v>181</v>
      </c>
    </row>
    <row r="197" spans="1:17" x14ac:dyDescent="0.2">
      <c r="B197" s="1" t="s">
        <v>489</v>
      </c>
      <c r="C197" s="753">
        <v>38</v>
      </c>
      <c r="D197" s="683">
        <v>144</v>
      </c>
      <c r="E197" s="324">
        <v>1.0316000000000001</v>
      </c>
      <c r="F197" s="594">
        <v>5648</v>
      </c>
      <c r="G197" s="594" t="s">
        <v>45</v>
      </c>
      <c r="H197" s="684">
        <v>5648</v>
      </c>
      <c r="I197" s="528" t="s">
        <v>45</v>
      </c>
      <c r="J197" s="753">
        <v>38</v>
      </c>
      <c r="K197" s="683">
        <v>149</v>
      </c>
      <c r="L197" s="324">
        <v>1.044</v>
      </c>
      <c r="M197" s="594">
        <v>5897</v>
      </c>
      <c r="N197" s="594" t="s">
        <v>45</v>
      </c>
      <c r="O197" s="684">
        <v>5897</v>
      </c>
      <c r="P197" s="528" t="s">
        <v>45</v>
      </c>
      <c r="Q197" s="685">
        <v>249</v>
      </c>
    </row>
    <row r="198" spans="1:17" x14ac:dyDescent="0.2">
      <c r="B198" s="1" t="s">
        <v>99</v>
      </c>
      <c r="C198" s="753"/>
      <c r="D198" s="683">
        <v>43637</v>
      </c>
      <c r="E198" s="324">
        <v>1.0316000000000001</v>
      </c>
      <c r="F198" s="594">
        <v>45016</v>
      </c>
      <c r="G198" s="594" t="s">
        <v>45</v>
      </c>
      <c r="H198" s="684">
        <v>45016</v>
      </c>
      <c r="I198" s="528" t="s">
        <v>45</v>
      </c>
      <c r="J198" s="753"/>
      <c r="K198" s="692">
        <v>45016</v>
      </c>
      <c r="L198" s="324">
        <v>1.044</v>
      </c>
      <c r="M198" s="594">
        <v>46997</v>
      </c>
      <c r="N198" s="594" t="s">
        <v>45</v>
      </c>
      <c r="O198" s="684">
        <v>46997</v>
      </c>
      <c r="P198" s="528" t="s">
        <v>45</v>
      </c>
      <c r="Q198" s="685">
        <v>1981</v>
      </c>
    </row>
    <row r="199" spans="1:17" x14ac:dyDescent="0.2">
      <c r="B199" s="1" t="s">
        <v>490</v>
      </c>
      <c r="C199" s="753"/>
      <c r="D199" s="683">
        <v>15499</v>
      </c>
      <c r="E199" s="324">
        <v>1.0316000000000001</v>
      </c>
      <c r="F199" s="594">
        <v>15988</v>
      </c>
      <c r="G199" s="594" t="s">
        <v>45</v>
      </c>
      <c r="H199" s="684">
        <v>15988</v>
      </c>
      <c r="I199" s="528" t="s">
        <v>45</v>
      </c>
      <c r="J199" s="753"/>
      <c r="K199" s="692">
        <v>15988</v>
      </c>
      <c r="L199" s="324">
        <v>1.044</v>
      </c>
      <c r="M199" s="594">
        <v>16692</v>
      </c>
      <c r="N199" s="594" t="s">
        <v>45</v>
      </c>
      <c r="O199" s="684">
        <v>16692</v>
      </c>
      <c r="P199" s="528" t="s">
        <v>45</v>
      </c>
      <c r="Q199" s="685">
        <v>703</v>
      </c>
    </row>
    <row r="200" spans="1:17" x14ac:dyDescent="0.2">
      <c r="B200" s="1" t="s">
        <v>59</v>
      </c>
      <c r="C200" s="753"/>
      <c r="D200" s="683" t="s">
        <v>45</v>
      </c>
      <c r="E200" s="324"/>
      <c r="F200" s="594" t="s">
        <v>45</v>
      </c>
      <c r="G200" s="594" t="s">
        <v>45</v>
      </c>
      <c r="H200" s="684" t="s">
        <v>45</v>
      </c>
      <c r="I200" s="528" t="s">
        <v>45</v>
      </c>
      <c r="J200" s="753"/>
      <c r="K200" s="683" t="s">
        <v>45</v>
      </c>
      <c r="L200" s="324">
        <v>1.044</v>
      </c>
      <c r="M200" s="594" t="s">
        <v>45</v>
      </c>
      <c r="N200" s="594" t="s">
        <v>45</v>
      </c>
      <c r="O200" s="684" t="s">
        <v>45</v>
      </c>
      <c r="P200" s="528" t="s">
        <v>45</v>
      </c>
      <c r="Q200" s="685" t="s">
        <v>45</v>
      </c>
    </row>
    <row r="201" spans="1:17" x14ac:dyDescent="0.2">
      <c r="B201" s="1" t="s">
        <v>193</v>
      </c>
      <c r="C201" s="753"/>
      <c r="D201" s="683" t="s">
        <v>45</v>
      </c>
      <c r="E201" s="324"/>
      <c r="F201" s="686" t="s">
        <v>45</v>
      </c>
      <c r="G201" s="594" t="s">
        <v>45</v>
      </c>
      <c r="H201" s="684" t="s">
        <v>45</v>
      </c>
      <c r="I201" s="528" t="s">
        <v>45</v>
      </c>
      <c r="J201" s="753"/>
      <c r="K201" s="692" t="s">
        <v>45</v>
      </c>
      <c r="L201" s="242"/>
      <c r="M201" s="594" t="s">
        <v>45</v>
      </c>
      <c r="N201" s="594" t="s">
        <v>45</v>
      </c>
      <c r="O201" s="684" t="s">
        <v>45</v>
      </c>
      <c r="P201" s="528" t="s">
        <v>45</v>
      </c>
      <c r="Q201" s="685" t="s">
        <v>45</v>
      </c>
    </row>
    <row r="202" spans="1:17" ht="13.5" thickBot="1" x14ac:dyDescent="0.25">
      <c r="A202" s="158" t="s">
        <v>102</v>
      </c>
      <c r="C202" s="753"/>
      <c r="D202" s="683" t="s">
        <v>45</v>
      </c>
      <c r="E202" s="325"/>
      <c r="F202" s="687">
        <v>310073</v>
      </c>
      <c r="G202" s="687">
        <v>-5598</v>
      </c>
      <c r="H202" s="688">
        <v>304476</v>
      </c>
      <c r="I202" s="528" t="s">
        <v>45</v>
      </c>
      <c r="J202" s="753"/>
      <c r="K202" s="594" t="s">
        <v>45</v>
      </c>
      <c r="L202" s="160"/>
      <c r="M202" s="687">
        <v>319577</v>
      </c>
      <c r="N202" s="687">
        <v>-9504</v>
      </c>
      <c r="O202" s="688">
        <v>310073</v>
      </c>
      <c r="P202" s="528" t="s">
        <v>45</v>
      </c>
      <c r="Q202" s="689">
        <v>5598</v>
      </c>
    </row>
    <row r="203" spans="1:17" ht="13.5" thickTop="1" x14ac:dyDescent="0.2">
      <c r="C203" s="753"/>
      <c r="D203" s="683" t="s">
        <v>45</v>
      </c>
      <c r="E203" s="325"/>
      <c r="F203" s="594" t="s">
        <v>45</v>
      </c>
      <c r="G203" s="594" t="s">
        <v>45</v>
      </c>
      <c r="H203" s="690" t="s">
        <v>45</v>
      </c>
      <c r="I203" s="528" t="s">
        <v>45</v>
      </c>
      <c r="J203" s="753"/>
      <c r="K203" s="594" t="s">
        <v>45</v>
      </c>
      <c r="L203" s="160"/>
      <c r="M203" s="594" t="s">
        <v>45</v>
      </c>
      <c r="N203" s="594" t="s">
        <v>45</v>
      </c>
      <c r="O203" s="690" t="s">
        <v>45</v>
      </c>
      <c r="P203" s="528" t="s">
        <v>45</v>
      </c>
      <c r="Q203" s="691" t="s">
        <v>45</v>
      </c>
    </row>
    <row r="204" spans="1:17" x14ac:dyDescent="0.2">
      <c r="A204" s="158" t="s">
        <v>103</v>
      </c>
      <c r="C204" s="753"/>
      <c r="D204" s="683" t="s">
        <v>45</v>
      </c>
      <c r="E204" s="325"/>
      <c r="F204" s="594" t="s">
        <v>45</v>
      </c>
      <c r="G204" s="594" t="s">
        <v>45</v>
      </c>
      <c r="H204" s="690" t="s">
        <v>45</v>
      </c>
      <c r="I204" s="528" t="s">
        <v>45</v>
      </c>
      <c r="J204" s="758"/>
      <c r="K204" s="594" t="s">
        <v>45</v>
      </c>
      <c r="L204" s="160"/>
      <c r="M204" s="594" t="s">
        <v>45</v>
      </c>
      <c r="N204" s="594" t="s">
        <v>45</v>
      </c>
      <c r="O204" s="690" t="s">
        <v>45</v>
      </c>
      <c r="P204" s="528" t="s">
        <v>45</v>
      </c>
      <c r="Q204" s="691" t="s">
        <v>45</v>
      </c>
    </row>
    <row r="205" spans="1:17" x14ac:dyDescent="0.2">
      <c r="B205" s="1" t="s">
        <v>60</v>
      </c>
      <c r="C205" s="753">
        <v>63</v>
      </c>
      <c r="D205" s="683">
        <v>61</v>
      </c>
      <c r="E205" s="325">
        <v>1</v>
      </c>
      <c r="F205" s="594">
        <v>3848</v>
      </c>
      <c r="G205" s="683">
        <v>-3848</v>
      </c>
      <c r="H205" s="684" t="s">
        <v>45</v>
      </c>
      <c r="I205" s="528" t="s">
        <v>45</v>
      </c>
      <c r="J205" s="757">
        <v>63</v>
      </c>
      <c r="K205" s="683">
        <v>61</v>
      </c>
      <c r="L205" s="325">
        <v>1</v>
      </c>
      <c r="M205" s="594">
        <v>3848</v>
      </c>
      <c r="N205" s="594" t="s">
        <v>45</v>
      </c>
      <c r="O205" s="684">
        <v>3848</v>
      </c>
      <c r="P205" s="528" t="s">
        <v>45</v>
      </c>
      <c r="Q205" s="685">
        <v>3848</v>
      </c>
    </row>
    <row r="206" spans="1:17" x14ac:dyDescent="0.2">
      <c r="B206" s="1" t="s">
        <v>61</v>
      </c>
      <c r="C206" s="753"/>
      <c r="D206" s="683" t="s">
        <v>45</v>
      </c>
      <c r="E206" s="325" t="s">
        <v>45</v>
      </c>
      <c r="F206" s="594" t="s">
        <v>45</v>
      </c>
      <c r="G206" s="594" t="s">
        <v>45</v>
      </c>
      <c r="H206" s="684" t="s">
        <v>45</v>
      </c>
      <c r="I206" s="528" t="s">
        <v>45</v>
      </c>
      <c r="J206" s="757">
        <v>63</v>
      </c>
      <c r="K206" s="683">
        <v>71</v>
      </c>
      <c r="L206" s="325">
        <v>1</v>
      </c>
      <c r="M206" s="594">
        <v>4474</v>
      </c>
      <c r="N206" s="683">
        <v>-4474</v>
      </c>
      <c r="O206" s="684" t="s">
        <v>45</v>
      </c>
      <c r="P206" s="528" t="s">
        <v>45</v>
      </c>
      <c r="Q206" s="685" t="s">
        <v>45</v>
      </c>
    </row>
    <row r="207" spans="1:17" ht="13.5" thickBot="1" x14ac:dyDescent="0.25">
      <c r="B207" s="1" t="s">
        <v>772</v>
      </c>
      <c r="C207" s="753"/>
      <c r="D207" s="683" t="s">
        <v>45</v>
      </c>
      <c r="E207" s="325"/>
      <c r="F207" s="687">
        <v>3848</v>
      </c>
      <c r="G207" s="687">
        <v>-3848</v>
      </c>
      <c r="H207" s="688" t="s">
        <v>45</v>
      </c>
      <c r="I207" s="528" t="s">
        <v>45</v>
      </c>
      <c r="J207" s="753"/>
      <c r="K207" s="594" t="s">
        <v>45</v>
      </c>
      <c r="L207" s="160"/>
      <c r="M207" s="687">
        <v>8322</v>
      </c>
      <c r="N207" s="687">
        <v>-4474</v>
      </c>
      <c r="O207" s="688">
        <v>3848</v>
      </c>
      <c r="P207" s="528" t="s">
        <v>45</v>
      </c>
      <c r="Q207" s="689">
        <v>3848</v>
      </c>
    </row>
    <row r="208" spans="1:17" ht="13.5" thickTop="1" x14ac:dyDescent="0.2">
      <c r="C208" s="753"/>
      <c r="D208" s="683" t="s">
        <v>45</v>
      </c>
      <c r="E208" s="325"/>
      <c r="F208" s="594" t="s">
        <v>45</v>
      </c>
      <c r="G208" s="594" t="s">
        <v>45</v>
      </c>
      <c r="H208" s="690" t="s">
        <v>45</v>
      </c>
      <c r="I208" s="528" t="s">
        <v>45</v>
      </c>
      <c r="J208" s="753"/>
      <c r="K208" s="594" t="s">
        <v>45</v>
      </c>
      <c r="L208" s="160"/>
      <c r="M208" s="594" t="s">
        <v>45</v>
      </c>
      <c r="N208" s="594" t="s">
        <v>45</v>
      </c>
      <c r="O208" s="690" t="s">
        <v>45</v>
      </c>
      <c r="P208" s="528" t="s">
        <v>45</v>
      </c>
      <c r="Q208" s="691" t="s">
        <v>45</v>
      </c>
    </row>
    <row r="209" spans="1:17" x14ac:dyDescent="0.2">
      <c r="A209" s="158" t="s">
        <v>312</v>
      </c>
      <c r="C209" s="753"/>
      <c r="D209" s="683" t="s">
        <v>45</v>
      </c>
      <c r="E209" s="325"/>
      <c r="F209" s="594" t="s">
        <v>45</v>
      </c>
      <c r="G209" s="594" t="s">
        <v>45</v>
      </c>
      <c r="H209" s="690" t="s">
        <v>45</v>
      </c>
      <c r="I209" s="528" t="s">
        <v>45</v>
      </c>
      <c r="J209" s="753"/>
      <c r="K209" s="594" t="s">
        <v>45</v>
      </c>
      <c r="L209" s="160"/>
      <c r="M209" s="594" t="s">
        <v>45</v>
      </c>
      <c r="N209" s="594" t="s">
        <v>45</v>
      </c>
      <c r="O209" s="690" t="s">
        <v>45</v>
      </c>
      <c r="P209" s="528" t="s">
        <v>45</v>
      </c>
      <c r="Q209" s="691" t="s">
        <v>45</v>
      </c>
    </row>
    <row r="210" spans="1:17" x14ac:dyDescent="0.2">
      <c r="B210" s="1" t="s">
        <v>491</v>
      </c>
      <c r="C210" s="753">
        <v>63</v>
      </c>
      <c r="D210" s="683">
        <v>366</v>
      </c>
      <c r="E210" s="324">
        <v>1.0316000000000001</v>
      </c>
      <c r="F210" s="594">
        <v>23765</v>
      </c>
      <c r="G210" s="683">
        <v>-840</v>
      </c>
      <c r="H210" s="684">
        <v>22925</v>
      </c>
      <c r="I210" s="528" t="s">
        <v>45</v>
      </c>
      <c r="J210" s="753">
        <v>63</v>
      </c>
      <c r="K210" s="683">
        <v>377</v>
      </c>
      <c r="L210" s="324">
        <v>1.044</v>
      </c>
      <c r="M210" s="594">
        <v>24810</v>
      </c>
      <c r="N210" s="683">
        <v>-1207</v>
      </c>
      <c r="O210" s="684">
        <v>23603</v>
      </c>
      <c r="P210" s="528" t="s">
        <v>45</v>
      </c>
      <c r="Q210" s="685">
        <v>679</v>
      </c>
    </row>
    <row r="211" spans="1:17" x14ac:dyDescent="0.2">
      <c r="B211" s="1" t="s">
        <v>492</v>
      </c>
      <c r="C211" s="753">
        <v>63</v>
      </c>
      <c r="D211" s="683">
        <v>57</v>
      </c>
      <c r="E211" s="324">
        <v>1.0316000000000001</v>
      </c>
      <c r="F211" s="594">
        <v>3672</v>
      </c>
      <c r="G211" s="594" t="s">
        <v>45</v>
      </c>
      <c r="H211" s="684">
        <v>3672</v>
      </c>
      <c r="I211" s="528" t="s">
        <v>45</v>
      </c>
      <c r="J211" s="753">
        <v>63</v>
      </c>
      <c r="K211" s="683">
        <v>58</v>
      </c>
      <c r="L211" s="324">
        <v>1.044</v>
      </c>
      <c r="M211" s="594">
        <v>3834</v>
      </c>
      <c r="N211" s="683" t="s">
        <v>45</v>
      </c>
      <c r="O211" s="684">
        <v>3834</v>
      </c>
      <c r="P211" s="528" t="s">
        <v>45</v>
      </c>
      <c r="Q211" s="685">
        <v>162</v>
      </c>
    </row>
    <row r="212" spans="1:17" x14ac:dyDescent="0.2">
      <c r="B212" s="1" t="s">
        <v>365</v>
      </c>
      <c r="C212" s="753"/>
      <c r="D212" s="683">
        <v>57938</v>
      </c>
      <c r="E212" s="325"/>
      <c r="F212" s="594">
        <v>57938</v>
      </c>
      <c r="G212" s="594" t="s">
        <v>45</v>
      </c>
      <c r="H212" s="684">
        <v>57938</v>
      </c>
      <c r="I212" s="528" t="s">
        <v>45</v>
      </c>
      <c r="J212" s="753"/>
      <c r="K212" s="683">
        <v>57938</v>
      </c>
      <c r="L212" s="325"/>
      <c r="M212" s="594">
        <v>57938</v>
      </c>
      <c r="N212" s="683">
        <v>6449</v>
      </c>
      <c r="O212" s="684">
        <v>64386</v>
      </c>
      <c r="P212" s="528" t="s">
        <v>45</v>
      </c>
      <c r="Q212" s="685">
        <v>6449</v>
      </c>
    </row>
    <row r="213" spans="1:17" x14ac:dyDescent="0.2">
      <c r="B213" s="1" t="s">
        <v>493</v>
      </c>
      <c r="C213" s="753"/>
      <c r="D213" s="683" t="s">
        <v>45</v>
      </c>
      <c r="E213" s="325"/>
      <c r="F213" s="594" t="s">
        <v>45</v>
      </c>
      <c r="G213" s="594" t="s">
        <v>45</v>
      </c>
      <c r="H213" s="684" t="s">
        <v>45</v>
      </c>
      <c r="I213" s="528" t="s">
        <v>45</v>
      </c>
      <c r="J213" s="753"/>
      <c r="K213" s="683" t="s">
        <v>45</v>
      </c>
      <c r="L213" s="325"/>
      <c r="M213" s="594" t="s">
        <v>45</v>
      </c>
      <c r="N213" s="683" t="s">
        <v>45</v>
      </c>
      <c r="O213" s="684" t="s">
        <v>45</v>
      </c>
      <c r="P213" s="528" t="s">
        <v>45</v>
      </c>
      <c r="Q213" s="685" t="s">
        <v>45</v>
      </c>
    </row>
    <row r="214" spans="1:17" x14ac:dyDescent="0.2">
      <c r="B214" s="1" t="s">
        <v>494</v>
      </c>
      <c r="C214" s="753"/>
      <c r="D214" s="683">
        <v>292494</v>
      </c>
      <c r="E214" s="325"/>
      <c r="F214" s="594">
        <v>292494</v>
      </c>
      <c r="G214" s="594" t="s">
        <v>45</v>
      </c>
      <c r="H214" s="684">
        <v>292494</v>
      </c>
      <c r="I214" s="528" t="s">
        <v>45</v>
      </c>
      <c r="J214" s="753"/>
      <c r="K214" s="683">
        <v>292494</v>
      </c>
      <c r="L214" s="325"/>
      <c r="M214" s="594">
        <v>292494</v>
      </c>
      <c r="N214" s="683">
        <v>23049</v>
      </c>
      <c r="O214" s="684">
        <v>315543</v>
      </c>
      <c r="P214" s="528" t="s">
        <v>45</v>
      </c>
      <c r="Q214" s="685">
        <v>23049</v>
      </c>
    </row>
    <row r="215" spans="1:17" x14ac:dyDescent="0.2">
      <c r="B215" s="1" t="s">
        <v>741</v>
      </c>
      <c r="C215" s="753"/>
      <c r="D215" s="683" t="s">
        <v>45</v>
      </c>
      <c r="E215" s="325"/>
      <c r="F215" s="594" t="s">
        <v>45</v>
      </c>
      <c r="G215" s="594" t="s">
        <v>45</v>
      </c>
      <c r="H215" s="684" t="s">
        <v>45</v>
      </c>
      <c r="I215" s="528" t="s">
        <v>45</v>
      </c>
      <c r="J215" s="753"/>
      <c r="K215" s="683" t="s">
        <v>45</v>
      </c>
      <c r="L215" s="325"/>
      <c r="M215" s="594" t="s">
        <v>45</v>
      </c>
      <c r="N215" s="683" t="s">
        <v>45</v>
      </c>
      <c r="O215" s="684" t="s">
        <v>45</v>
      </c>
      <c r="P215" s="528" t="s">
        <v>45</v>
      </c>
      <c r="Q215" s="685" t="s">
        <v>45</v>
      </c>
    </row>
    <row r="216" spans="1:17" x14ac:dyDescent="0.2">
      <c r="B216" s="1" t="s">
        <v>742</v>
      </c>
      <c r="C216" s="753"/>
      <c r="D216" s="683" t="s">
        <v>45</v>
      </c>
      <c r="E216" s="325"/>
      <c r="F216" s="594" t="s">
        <v>45</v>
      </c>
      <c r="G216" s="594" t="s">
        <v>45</v>
      </c>
      <c r="H216" s="684" t="s">
        <v>45</v>
      </c>
      <c r="I216" s="528" t="s">
        <v>45</v>
      </c>
      <c r="J216" s="753"/>
      <c r="K216" s="683" t="s">
        <v>45</v>
      </c>
      <c r="L216" s="325"/>
      <c r="M216" s="594" t="s">
        <v>45</v>
      </c>
      <c r="N216" s="683" t="s">
        <v>45</v>
      </c>
      <c r="O216" s="684" t="s">
        <v>45</v>
      </c>
      <c r="P216" s="528" t="s">
        <v>45</v>
      </c>
      <c r="Q216" s="685" t="s">
        <v>45</v>
      </c>
    </row>
    <row r="217" spans="1:17" x14ac:dyDescent="0.2">
      <c r="B217" s="1" t="s">
        <v>495</v>
      </c>
      <c r="C217" s="753"/>
      <c r="D217" s="683" t="s">
        <v>45</v>
      </c>
      <c r="E217" s="325"/>
      <c r="F217" s="594" t="s">
        <v>45</v>
      </c>
      <c r="G217" s="594" t="s">
        <v>45</v>
      </c>
      <c r="H217" s="684" t="s">
        <v>45</v>
      </c>
      <c r="I217" s="528" t="s">
        <v>45</v>
      </c>
      <c r="J217" s="753"/>
      <c r="K217" s="683" t="s">
        <v>45</v>
      </c>
      <c r="L217" s="325"/>
      <c r="M217" s="594" t="s">
        <v>45</v>
      </c>
      <c r="N217" s="683" t="s">
        <v>45</v>
      </c>
      <c r="O217" s="684" t="s">
        <v>45</v>
      </c>
      <c r="P217" s="528" t="s">
        <v>45</v>
      </c>
      <c r="Q217" s="685" t="s">
        <v>45</v>
      </c>
    </row>
    <row r="218" spans="1:17" ht="13.5" thickBot="1" x14ac:dyDescent="0.25">
      <c r="C218" s="753"/>
      <c r="D218" s="683" t="s">
        <v>45</v>
      </c>
      <c r="E218" s="325"/>
      <c r="F218" s="687">
        <v>377869</v>
      </c>
      <c r="G218" s="687">
        <v>-840</v>
      </c>
      <c r="H218" s="688">
        <v>377028</v>
      </c>
      <c r="I218" s="528" t="s">
        <v>45</v>
      </c>
      <c r="J218" s="753"/>
      <c r="K218" s="683" t="s">
        <v>45</v>
      </c>
      <c r="L218" s="325"/>
      <c r="M218" s="687">
        <v>379076</v>
      </c>
      <c r="N218" s="687">
        <v>28291</v>
      </c>
      <c r="O218" s="688">
        <v>407367</v>
      </c>
      <c r="P218" s="528" t="s">
        <v>45</v>
      </c>
      <c r="Q218" s="689">
        <v>30338</v>
      </c>
    </row>
    <row r="219" spans="1:17" ht="13.5" thickTop="1" x14ac:dyDescent="0.2">
      <c r="A219" s="158"/>
      <c r="C219" s="753"/>
      <c r="D219" s="683" t="s">
        <v>45</v>
      </c>
      <c r="E219" s="325"/>
      <c r="F219" s="693" t="s">
        <v>45</v>
      </c>
      <c r="G219" s="693" t="s">
        <v>45</v>
      </c>
      <c r="H219" s="684" t="s">
        <v>45</v>
      </c>
      <c r="I219" s="528" t="s">
        <v>45</v>
      </c>
      <c r="J219" s="753"/>
      <c r="K219" s="683" t="s">
        <v>45</v>
      </c>
      <c r="L219" s="325"/>
      <c r="M219" s="693" t="s">
        <v>45</v>
      </c>
      <c r="N219" s="693" t="s">
        <v>45</v>
      </c>
      <c r="O219" s="684" t="s">
        <v>45</v>
      </c>
      <c r="P219" s="528" t="s">
        <v>45</v>
      </c>
      <c r="Q219" s="685" t="s">
        <v>45</v>
      </c>
    </row>
    <row r="220" spans="1:17" ht="13.5" thickBot="1" x14ac:dyDescent="0.25">
      <c r="A220" s="158" t="s">
        <v>496</v>
      </c>
      <c r="C220" s="753"/>
      <c r="D220" s="683">
        <v>-45937</v>
      </c>
      <c r="E220" s="325"/>
      <c r="F220" s="696">
        <v>-45937</v>
      </c>
      <c r="G220" s="687" t="s">
        <v>45</v>
      </c>
      <c r="H220" s="688">
        <v>-45937</v>
      </c>
      <c r="I220" s="528" t="s">
        <v>45</v>
      </c>
      <c r="J220" s="753"/>
      <c r="K220" s="683">
        <v>-34529</v>
      </c>
      <c r="L220" s="325"/>
      <c r="M220" s="696">
        <v>-34529</v>
      </c>
      <c r="N220" s="687" t="s">
        <v>45</v>
      </c>
      <c r="O220" s="688">
        <v>-34529</v>
      </c>
      <c r="P220" s="528" t="s">
        <v>45</v>
      </c>
      <c r="Q220" s="689">
        <v>11408</v>
      </c>
    </row>
    <row r="221" spans="1:17" ht="13.5" thickTop="1" x14ac:dyDescent="0.2">
      <c r="A221" s="158"/>
      <c r="C221" s="753"/>
      <c r="D221" s="683" t="s">
        <v>45</v>
      </c>
      <c r="E221" s="325"/>
      <c r="F221" s="693" t="s">
        <v>45</v>
      </c>
      <c r="G221" s="693" t="s">
        <v>45</v>
      </c>
      <c r="H221" s="684" t="s">
        <v>45</v>
      </c>
      <c r="I221" s="528" t="s">
        <v>45</v>
      </c>
      <c r="J221" s="753"/>
      <c r="K221" s="683" t="s">
        <v>45</v>
      </c>
      <c r="L221" s="325"/>
      <c r="M221" s="693" t="s">
        <v>45</v>
      </c>
      <c r="N221" s="693" t="s">
        <v>45</v>
      </c>
      <c r="O221" s="684" t="s">
        <v>45</v>
      </c>
      <c r="P221" s="528" t="s">
        <v>45</v>
      </c>
      <c r="Q221" s="685" t="s">
        <v>45</v>
      </c>
    </row>
    <row r="222" spans="1:17" x14ac:dyDescent="0.2">
      <c r="A222" s="158" t="s">
        <v>743</v>
      </c>
      <c r="C222" s="753"/>
      <c r="D222" s="683" t="s">
        <v>45</v>
      </c>
      <c r="E222" s="325"/>
      <c r="F222" s="693" t="s">
        <v>45</v>
      </c>
      <c r="G222" s="693" t="s">
        <v>45</v>
      </c>
      <c r="H222" s="684" t="s">
        <v>45</v>
      </c>
      <c r="I222" s="528" t="s">
        <v>45</v>
      </c>
      <c r="J222" s="753"/>
      <c r="K222" s="683" t="s">
        <v>45</v>
      </c>
      <c r="L222" s="325"/>
      <c r="M222" s="693" t="s">
        <v>45</v>
      </c>
      <c r="N222" s="693" t="s">
        <v>45</v>
      </c>
      <c r="O222" s="684" t="s">
        <v>45</v>
      </c>
      <c r="P222" s="528" t="s">
        <v>45</v>
      </c>
      <c r="Q222" s="685" t="s">
        <v>45</v>
      </c>
    </row>
    <row r="223" spans="1:17" x14ac:dyDescent="0.2">
      <c r="A223" s="158"/>
      <c r="B223" s="40" t="s">
        <v>653</v>
      </c>
      <c r="C223" s="753"/>
      <c r="D223" s="683">
        <v>14535</v>
      </c>
      <c r="E223" s="325"/>
      <c r="F223" s="594">
        <v>14535</v>
      </c>
      <c r="G223" s="693" t="s">
        <v>45</v>
      </c>
      <c r="H223" s="684">
        <v>14535</v>
      </c>
      <c r="I223" s="528" t="s">
        <v>45</v>
      </c>
      <c r="J223" s="753"/>
      <c r="K223" s="683">
        <v>14535</v>
      </c>
      <c r="L223" s="325"/>
      <c r="M223" s="594">
        <v>14535</v>
      </c>
      <c r="N223" s="693" t="s">
        <v>45</v>
      </c>
      <c r="O223" s="684">
        <v>14535</v>
      </c>
      <c r="P223" s="528" t="s">
        <v>45</v>
      </c>
      <c r="Q223" s="685" t="s">
        <v>45</v>
      </c>
    </row>
    <row r="224" spans="1:17" x14ac:dyDescent="0.2">
      <c r="A224" s="158"/>
      <c r="B224" s="40" t="s">
        <v>654</v>
      </c>
      <c r="C224" s="753"/>
      <c r="D224" s="683">
        <v>197968</v>
      </c>
      <c r="E224" s="325"/>
      <c r="F224" s="594">
        <v>197968</v>
      </c>
      <c r="G224" s="693" t="s">
        <v>45</v>
      </c>
      <c r="H224" s="684">
        <v>197968</v>
      </c>
      <c r="I224" s="528" t="s">
        <v>45</v>
      </c>
      <c r="J224" s="753"/>
      <c r="K224" s="683">
        <v>197968</v>
      </c>
      <c r="L224" s="325"/>
      <c r="M224" s="594">
        <v>197968</v>
      </c>
      <c r="N224" s="693" t="s">
        <v>45</v>
      </c>
      <c r="O224" s="684">
        <v>197968</v>
      </c>
      <c r="P224" s="528" t="s">
        <v>45</v>
      </c>
      <c r="Q224" s="685" t="s">
        <v>45</v>
      </c>
    </row>
    <row r="225" spans="1:19" x14ac:dyDescent="0.2">
      <c r="A225" s="158"/>
      <c r="B225" s="1" t="s">
        <v>192</v>
      </c>
      <c r="C225" s="753"/>
      <c r="D225" s="683" t="s">
        <v>45</v>
      </c>
      <c r="E225" s="324"/>
      <c r="F225" s="594" t="s">
        <v>45</v>
      </c>
      <c r="G225" s="693" t="s">
        <v>45</v>
      </c>
      <c r="H225" s="684" t="s">
        <v>45</v>
      </c>
      <c r="I225" s="528" t="s">
        <v>45</v>
      </c>
      <c r="J225" s="753"/>
      <c r="K225" s="683" t="s">
        <v>45</v>
      </c>
      <c r="L225" s="324"/>
      <c r="M225" s="594" t="s">
        <v>45</v>
      </c>
      <c r="N225" s="693" t="s">
        <v>45</v>
      </c>
      <c r="O225" s="684" t="s">
        <v>45</v>
      </c>
      <c r="P225" s="528" t="s">
        <v>45</v>
      </c>
      <c r="Q225" s="685" t="s">
        <v>45</v>
      </c>
    </row>
    <row r="226" spans="1:19" x14ac:dyDescent="0.2">
      <c r="A226" s="158"/>
      <c r="B226" s="1" t="s">
        <v>744</v>
      </c>
      <c r="C226" s="753"/>
      <c r="D226" s="683" t="s">
        <v>45</v>
      </c>
      <c r="E226" s="325"/>
      <c r="F226" s="594" t="s">
        <v>45</v>
      </c>
      <c r="G226" s="693" t="s">
        <v>45</v>
      </c>
      <c r="H226" s="684" t="s">
        <v>45</v>
      </c>
      <c r="I226" s="528" t="s">
        <v>45</v>
      </c>
      <c r="J226" s="753"/>
      <c r="K226" s="683" t="s">
        <v>45</v>
      </c>
      <c r="L226" s="325"/>
      <c r="M226" s="594" t="s">
        <v>45</v>
      </c>
      <c r="N226" s="693" t="s">
        <v>45</v>
      </c>
      <c r="O226" s="684" t="s">
        <v>45</v>
      </c>
      <c r="P226" s="528" t="s">
        <v>45</v>
      </c>
      <c r="Q226" s="685" t="s">
        <v>45</v>
      </c>
    </row>
    <row r="227" spans="1:19" x14ac:dyDescent="0.2">
      <c r="A227" s="158"/>
      <c r="B227" s="1" t="s">
        <v>745</v>
      </c>
      <c r="C227" s="753"/>
      <c r="D227" s="683" t="s">
        <v>45</v>
      </c>
      <c r="E227" s="325"/>
      <c r="F227" s="594" t="s">
        <v>45</v>
      </c>
      <c r="G227" s="693" t="s">
        <v>45</v>
      </c>
      <c r="H227" s="684" t="s">
        <v>45</v>
      </c>
      <c r="I227" s="528" t="s">
        <v>45</v>
      </c>
      <c r="J227" s="753"/>
      <c r="K227" s="683" t="s">
        <v>45</v>
      </c>
      <c r="L227" s="325"/>
      <c r="M227" s="594" t="s">
        <v>45</v>
      </c>
      <c r="N227" s="693" t="s">
        <v>45</v>
      </c>
      <c r="O227" s="684" t="s">
        <v>45</v>
      </c>
      <c r="P227" s="528" t="s">
        <v>45</v>
      </c>
      <c r="Q227" s="685" t="s">
        <v>45</v>
      </c>
    </row>
    <row r="228" spans="1:19" x14ac:dyDescent="0.2">
      <c r="A228" s="158"/>
      <c r="B228" s="1" t="s">
        <v>746</v>
      </c>
      <c r="C228" s="753"/>
      <c r="D228" s="683" t="s">
        <v>45</v>
      </c>
      <c r="E228" s="325"/>
      <c r="F228" s="594" t="s">
        <v>45</v>
      </c>
      <c r="G228" s="693" t="s">
        <v>45</v>
      </c>
      <c r="H228" s="684" t="s">
        <v>45</v>
      </c>
      <c r="I228" s="528" t="s">
        <v>45</v>
      </c>
      <c r="J228" s="753"/>
      <c r="K228" s="683" t="s">
        <v>45</v>
      </c>
      <c r="L228" s="325"/>
      <c r="M228" s="594" t="s">
        <v>45</v>
      </c>
      <c r="N228" s="693" t="s">
        <v>45</v>
      </c>
      <c r="O228" s="684" t="s">
        <v>45</v>
      </c>
      <c r="P228" s="528" t="s">
        <v>45</v>
      </c>
      <c r="Q228" s="685" t="s">
        <v>45</v>
      </c>
    </row>
    <row r="229" spans="1:19" x14ac:dyDescent="0.2">
      <c r="A229" s="158"/>
      <c r="B229" s="1" t="s">
        <v>244</v>
      </c>
      <c r="C229" s="753"/>
      <c r="D229" s="683" t="s">
        <v>45</v>
      </c>
      <c r="E229" s="325"/>
      <c r="F229" s="594" t="s">
        <v>45</v>
      </c>
      <c r="G229" s="693" t="s">
        <v>45</v>
      </c>
      <c r="H229" s="684" t="s">
        <v>45</v>
      </c>
      <c r="I229" s="528" t="s">
        <v>45</v>
      </c>
      <c r="J229" s="753"/>
      <c r="K229" s="683" t="s">
        <v>45</v>
      </c>
      <c r="L229" s="325"/>
      <c r="M229" s="594" t="s">
        <v>45</v>
      </c>
      <c r="N229" s="693" t="s">
        <v>45</v>
      </c>
      <c r="O229" s="684" t="s">
        <v>45</v>
      </c>
      <c r="P229" s="528" t="s">
        <v>45</v>
      </c>
      <c r="Q229" s="685" t="s">
        <v>45</v>
      </c>
    </row>
    <row r="230" spans="1:19" x14ac:dyDescent="0.2">
      <c r="A230" s="158"/>
      <c r="C230" s="753"/>
      <c r="D230" s="683" t="s">
        <v>45</v>
      </c>
      <c r="E230" s="325"/>
      <c r="F230" s="594" t="s">
        <v>45</v>
      </c>
      <c r="G230" s="594" t="s">
        <v>45</v>
      </c>
      <c r="H230" s="684" t="s">
        <v>45</v>
      </c>
      <c r="I230" s="528" t="s">
        <v>45</v>
      </c>
      <c r="J230" s="753"/>
      <c r="K230" s="683" t="s">
        <v>45</v>
      </c>
      <c r="L230" s="325"/>
      <c r="M230" s="594" t="s">
        <v>45</v>
      </c>
      <c r="N230" s="594" t="s">
        <v>45</v>
      </c>
      <c r="O230" s="684" t="s">
        <v>45</v>
      </c>
      <c r="P230" s="528" t="s">
        <v>45</v>
      </c>
      <c r="Q230" s="685" t="s">
        <v>45</v>
      </c>
    </row>
    <row r="231" spans="1:19" ht="13.5" thickBot="1" x14ac:dyDescent="0.25">
      <c r="C231" s="753"/>
      <c r="D231" s="594" t="s">
        <v>45</v>
      </c>
      <c r="E231" s="160"/>
      <c r="F231" s="687">
        <v>212503</v>
      </c>
      <c r="G231" s="687" t="s">
        <v>45</v>
      </c>
      <c r="H231" s="688">
        <v>212503</v>
      </c>
      <c r="I231" s="528" t="s">
        <v>45</v>
      </c>
      <c r="J231" s="753"/>
      <c r="K231" s="683" t="s">
        <v>45</v>
      </c>
      <c r="L231" s="325"/>
      <c r="M231" s="687">
        <v>212503</v>
      </c>
      <c r="N231" s="687" t="s">
        <v>45</v>
      </c>
      <c r="O231" s="688">
        <v>212503</v>
      </c>
      <c r="P231" s="528" t="s">
        <v>45</v>
      </c>
      <c r="Q231" s="689" t="s">
        <v>45</v>
      </c>
    </row>
    <row r="232" spans="1:19" ht="13.5" thickTop="1" x14ac:dyDescent="0.2">
      <c r="C232" s="753"/>
      <c r="D232" s="594" t="s">
        <v>45</v>
      </c>
      <c r="E232" s="160"/>
      <c r="F232" s="693" t="s">
        <v>45</v>
      </c>
      <c r="G232" s="693" t="s">
        <v>45</v>
      </c>
      <c r="H232" s="684" t="s">
        <v>45</v>
      </c>
      <c r="I232" s="528" t="s">
        <v>45</v>
      </c>
      <c r="J232" s="753"/>
      <c r="K232" s="683" t="s">
        <v>45</v>
      </c>
      <c r="L232" s="325"/>
      <c r="M232" s="693" t="s">
        <v>45</v>
      </c>
      <c r="N232" s="693" t="s">
        <v>45</v>
      </c>
      <c r="O232" s="684" t="s">
        <v>45</v>
      </c>
      <c r="P232" s="528" t="s">
        <v>45</v>
      </c>
      <c r="Q232" s="685" t="s">
        <v>45</v>
      </c>
    </row>
    <row r="233" spans="1:19" x14ac:dyDescent="0.2">
      <c r="C233" s="753"/>
      <c r="D233" s="594" t="s">
        <v>45</v>
      </c>
      <c r="E233" s="160"/>
      <c r="F233" s="697" t="s">
        <v>45</v>
      </c>
      <c r="G233" s="697" t="s">
        <v>45</v>
      </c>
      <c r="H233" s="698" t="s">
        <v>45</v>
      </c>
      <c r="I233" s="528" t="s">
        <v>45</v>
      </c>
      <c r="J233" s="753"/>
      <c r="K233" s="683" t="s">
        <v>45</v>
      </c>
      <c r="L233" s="325"/>
      <c r="M233" s="697" t="s">
        <v>45</v>
      </c>
      <c r="N233" s="697" t="s">
        <v>45</v>
      </c>
      <c r="O233" s="698" t="s">
        <v>45</v>
      </c>
      <c r="P233" s="528" t="s">
        <v>45</v>
      </c>
      <c r="Q233" s="695" t="s">
        <v>45</v>
      </c>
    </row>
    <row r="234" spans="1:19" x14ac:dyDescent="0.2">
      <c r="C234" s="753"/>
      <c r="D234" s="594" t="s">
        <v>45</v>
      </c>
      <c r="E234" s="160"/>
      <c r="F234" s="693" t="s">
        <v>45</v>
      </c>
      <c r="G234" s="693" t="s">
        <v>45</v>
      </c>
      <c r="H234" s="699" t="s">
        <v>45</v>
      </c>
      <c r="I234" s="528" t="s">
        <v>45</v>
      </c>
      <c r="J234" s="753"/>
      <c r="K234" s="683" t="s">
        <v>45</v>
      </c>
      <c r="L234" s="325"/>
      <c r="M234" s="693" t="s">
        <v>45</v>
      </c>
      <c r="N234" s="693" t="s">
        <v>45</v>
      </c>
      <c r="O234" s="684" t="s">
        <v>45</v>
      </c>
      <c r="P234" s="528" t="s">
        <v>45</v>
      </c>
      <c r="Q234" s="685" t="s">
        <v>45</v>
      </c>
    </row>
    <row r="235" spans="1:19" x14ac:dyDescent="0.2">
      <c r="A235" s="158" t="s">
        <v>134</v>
      </c>
      <c r="C235" s="753"/>
      <c r="D235" s="594" t="s">
        <v>45</v>
      </c>
      <c r="E235" s="160"/>
      <c r="F235" s="693">
        <v>1683447</v>
      </c>
      <c r="G235" s="693">
        <v>-56120</v>
      </c>
      <c r="H235" s="684">
        <v>1627327</v>
      </c>
      <c r="I235" s="528" t="s">
        <v>45</v>
      </c>
      <c r="J235" s="753"/>
      <c r="K235" s="683" t="s">
        <v>45</v>
      </c>
      <c r="L235" s="325"/>
      <c r="M235" s="693">
        <v>1785047</v>
      </c>
      <c r="N235" s="693">
        <v>-60694</v>
      </c>
      <c r="O235" s="684">
        <v>1724353</v>
      </c>
      <c r="P235" s="528" t="s">
        <v>45</v>
      </c>
      <c r="Q235" s="685">
        <v>97026</v>
      </c>
    </row>
    <row r="236" spans="1:19" x14ac:dyDescent="0.2">
      <c r="A236" s="1" t="s">
        <v>135</v>
      </c>
      <c r="C236" s="753"/>
      <c r="D236" s="594" t="s">
        <v>45</v>
      </c>
      <c r="E236" s="160"/>
      <c r="F236" s="594" t="s">
        <v>45</v>
      </c>
      <c r="G236" s="594" t="s">
        <v>45</v>
      </c>
      <c r="H236" s="694">
        <v>-211874</v>
      </c>
      <c r="I236" s="528" t="s">
        <v>45</v>
      </c>
      <c r="J236" s="753"/>
      <c r="K236" s="683" t="s">
        <v>45</v>
      </c>
      <c r="L236" s="325"/>
      <c r="M236" s="594" t="s">
        <v>45</v>
      </c>
      <c r="N236" s="594" t="s">
        <v>45</v>
      </c>
      <c r="O236" s="694">
        <v>-279402</v>
      </c>
      <c r="P236" s="528" t="s">
        <v>45</v>
      </c>
      <c r="Q236" s="691">
        <v>-67528</v>
      </c>
    </row>
    <row r="237" spans="1:19" ht="13.5" thickBot="1" x14ac:dyDescent="0.25">
      <c r="A237" s="158" t="s">
        <v>136</v>
      </c>
      <c r="C237" s="754"/>
      <c r="D237" s="593" t="s">
        <v>45</v>
      </c>
      <c r="E237" s="162"/>
      <c r="F237" s="687">
        <v>1683447</v>
      </c>
      <c r="G237" s="687">
        <v>-56120</v>
      </c>
      <c r="H237" s="688">
        <v>1415453</v>
      </c>
      <c r="I237" s="528" t="s">
        <v>45</v>
      </c>
      <c r="J237" s="754"/>
      <c r="K237" s="593" t="s">
        <v>45</v>
      </c>
      <c r="L237" s="162"/>
      <c r="M237" s="687">
        <v>1785047</v>
      </c>
      <c r="N237" s="687">
        <v>-60694</v>
      </c>
      <c r="O237" s="688">
        <v>1444951</v>
      </c>
      <c r="P237" s="528" t="s">
        <v>45</v>
      </c>
      <c r="Q237" s="689">
        <v>29498</v>
      </c>
      <c r="S237" s="528" t="s">
        <v>45</v>
      </c>
    </row>
    <row r="238" spans="1:19" ht="13.5" thickTop="1" x14ac:dyDescent="0.2">
      <c r="D238" s="528" t="s">
        <v>45</v>
      </c>
      <c r="F238" s="528" t="s">
        <v>45</v>
      </c>
      <c r="G238" s="528" t="s">
        <v>45</v>
      </c>
      <c r="H238" s="528" t="s">
        <v>45</v>
      </c>
      <c r="K238" s="528" t="s">
        <v>45</v>
      </c>
      <c r="M238" s="528" t="s">
        <v>45</v>
      </c>
      <c r="N238" s="528" t="s">
        <v>45</v>
      </c>
      <c r="O238" s="528" t="s">
        <v>45</v>
      </c>
      <c r="Q238" s="528" t="s">
        <v>45</v>
      </c>
    </row>
  </sheetData>
  <phoneticPr fontId="9" type="noConversion"/>
  <pageMargins left="0.75" right="0.75" top="1" bottom="1" header="0.5" footer="0.5"/>
  <pageSetup paperSize="9" scale="60" firstPageNumber="0" orientation="landscape" useFirstPageNumber="1" horizontalDpi="4294967292" r:id="rId1"/>
  <headerFooter alignWithMargins="0">
    <oddFooter>&amp;RPagina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67"/>
  <sheetViews>
    <sheetView workbookViewId="0">
      <selection activeCell="N20" sqref="N20"/>
    </sheetView>
  </sheetViews>
  <sheetFormatPr defaultColWidth="8.85546875" defaultRowHeight="12.75" x14ac:dyDescent="0.2"/>
  <cols>
    <col min="1" max="4" width="15.7109375" style="218" customWidth="1"/>
    <col min="5" max="5" width="12.85546875" style="475" bestFit="1" customWidth="1"/>
    <col min="6" max="6" width="3.28515625" style="475" bestFit="1" customWidth="1"/>
    <col min="7" max="7" width="3.28515625" style="487" bestFit="1" customWidth="1"/>
    <col min="8" max="8" width="15.7109375" style="487" bestFit="1" customWidth="1"/>
    <col min="9" max="9" width="3.28515625" style="487" bestFit="1" customWidth="1"/>
    <col min="10" max="10" width="18.42578125" style="487" bestFit="1" customWidth="1"/>
    <col min="11" max="11" width="3.28515625" style="487" bestFit="1" customWidth="1"/>
    <col min="12" max="12" width="18.42578125" style="487" bestFit="1" customWidth="1"/>
    <col min="13" max="13" width="3.28515625" style="487" bestFit="1" customWidth="1"/>
    <col min="14" max="14" width="20.140625" style="487" bestFit="1" customWidth="1"/>
    <col min="15" max="15" width="3.85546875" style="487" customWidth="1"/>
    <col min="16" max="16" width="15.7109375" style="487" customWidth="1"/>
    <col min="17" max="17" width="3.85546875" style="487" customWidth="1"/>
    <col min="18" max="18" width="15.7109375" style="487" customWidth="1"/>
    <col min="19" max="19" width="3.85546875" style="487" customWidth="1"/>
    <col min="20" max="20" width="15.7109375" style="487" customWidth="1"/>
    <col min="21" max="21" width="3.85546875" style="487" customWidth="1"/>
    <col min="22" max="22" width="15.7109375" style="487" customWidth="1"/>
    <col min="23" max="23" width="3.85546875" style="412" customWidth="1"/>
    <col min="24" max="16384" width="8.85546875" style="412"/>
  </cols>
  <sheetData>
    <row r="2" spans="1:23" ht="15.75" x14ac:dyDescent="0.25">
      <c r="A2" s="13" t="s">
        <v>774</v>
      </c>
      <c r="E2" s="614" t="s">
        <v>45</v>
      </c>
      <c r="F2" s="614" t="s">
        <v>45</v>
      </c>
      <c r="G2" s="790" t="s">
        <v>45</v>
      </c>
      <c r="H2" s="790" t="s">
        <v>45</v>
      </c>
      <c r="I2" s="790" t="s">
        <v>45</v>
      </c>
      <c r="J2" s="790" t="s">
        <v>45</v>
      </c>
      <c r="K2" s="790" t="s">
        <v>45</v>
      </c>
      <c r="L2" s="790" t="s">
        <v>45</v>
      </c>
      <c r="M2" s="790" t="s">
        <v>45</v>
      </c>
      <c r="N2" s="790" t="s">
        <v>45</v>
      </c>
      <c r="O2" s="790" t="s">
        <v>45</v>
      </c>
      <c r="P2" s="790" t="s">
        <v>45</v>
      </c>
      <c r="Q2" s="790" t="s">
        <v>45</v>
      </c>
      <c r="R2" s="790" t="s">
        <v>45</v>
      </c>
      <c r="S2" s="790" t="s">
        <v>45</v>
      </c>
      <c r="T2" s="790" t="s">
        <v>45</v>
      </c>
      <c r="U2" s="790" t="s">
        <v>45</v>
      </c>
      <c r="V2" s="790" t="s">
        <v>45</v>
      </c>
    </row>
    <row r="3" spans="1:23" x14ac:dyDescent="0.2">
      <c r="A3" s="190"/>
      <c r="B3" s="190"/>
      <c r="C3" s="190"/>
      <c r="D3" s="254"/>
      <c r="E3" s="625" t="s">
        <v>45</v>
      </c>
      <c r="F3" s="625" t="s">
        <v>45</v>
      </c>
      <c r="G3" s="791" t="s">
        <v>45</v>
      </c>
      <c r="H3" s="791" t="s">
        <v>45</v>
      </c>
      <c r="I3" s="791" t="s">
        <v>45</v>
      </c>
      <c r="J3" s="791" t="s">
        <v>45</v>
      </c>
      <c r="K3" s="791" t="s">
        <v>45</v>
      </c>
      <c r="L3" s="791" t="s">
        <v>45</v>
      </c>
      <c r="M3" s="791" t="s">
        <v>45</v>
      </c>
      <c r="N3" s="791" t="s">
        <v>45</v>
      </c>
      <c r="O3" s="791" t="s">
        <v>45</v>
      </c>
      <c r="P3" s="791" t="s">
        <v>45</v>
      </c>
      <c r="Q3" s="791" t="s">
        <v>45</v>
      </c>
      <c r="R3" s="791" t="s">
        <v>45</v>
      </c>
      <c r="S3" s="791" t="s">
        <v>45</v>
      </c>
      <c r="T3" s="791" t="s">
        <v>45</v>
      </c>
      <c r="U3" s="791" t="s">
        <v>45</v>
      </c>
      <c r="V3" s="791" t="s">
        <v>45</v>
      </c>
      <c r="W3" s="415"/>
    </row>
    <row r="4" spans="1:23" ht="12.75" customHeight="1" x14ac:dyDescent="0.2">
      <c r="A4" s="190"/>
      <c r="B4" s="190"/>
      <c r="C4" s="190"/>
      <c r="D4" s="254"/>
      <c r="E4" s="1090" t="s">
        <v>303</v>
      </c>
      <c r="F4" s="792" t="s">
        <v>45</v>
      </c>
      <c r="G4" s="791" t="s">
        <v>45</v>
      </c>
      <c r="H4" s="1090" t="s">
        <v>427</v>
      </c>
      <c r="I4" s="625" t="s">
        <v>45</v>
      </c>
      <c r="J4" s="1090" t="s">
        <v>272</v>
      </c>
      <c r="K4" s="625" t="s">
        <v>45</v>
      </c>
      <c r="L4" s="1090" t="s">
        <v>428</v>
      </c>
      <c r="M4" s="625" t="s">
        <v>45</v>
      </c>
      <c r="N4" s="1090" t="s">
        <v>180</v>
      </c>
      <c r="O4" s="625" t="s">
        <v>45</v>
      </c>
      <c r="P4" s="1090" t="s">
        <v>181</v>
      </c>
      <c r="Q4" s="625" t="s">
        <v>45</v>
      </c>
      <c r="R4" s="1090" t="s">
        <v>534</v>
      </c>
      <c r="S4" s="625" t="s">
        <v>45</v>
      </c>
      <c r="T4" s="1090" t="s">
        <v>535</v>
      </c>
      <c r="U4" s="625" t="s">
        <v>45</v>
      </c>
      <c r="V4" s="1090" t="s">
        <v>775</v>
      </c>
      <c r="W4" s="415"/>
    </row>
    <row r="5" spans="1:23" x14ac:dyDescent="0.2">
      <c r="A5" s="190"/>
      <c r="B5" s="190"/>
      <c r="C5" s="190"/>
      <c r="D5" s="254"/>
      <c r="E5" s="1090"/>
      <c r="F5" s="792" t="s">
        <v>45</v>
      </c>
      <c r="G5" s="791" t="s">
        <v>45</v>
      </c>
      <c r="H5" s="1090"/>
      <c r="I5" s="625" t="s">
        <v>45</v>
      </c>
      <c r="J5" s="1090"/>
      <c r="K5" s="625" t="s">
        <v>45</v>
      </c>
      <c r="L5" s="1090"/>
      <c r="M5" s="625" t="s">
        <v>45</v>
      </c>
      <c r="N5" s="1090"/>
      <c r="O5" s="625" t="s">
        <v>45</v>
      </c>
      <c r="P5" s="1090"/>
      <c r="Q5" s="625" t="s">
        <v>45</v>
      </c>
      <c r="R5" s="1090"/>
      <c r="S5" s="625" t="s">
        <v>45</v>
      </c>
      <c r="T5" s="1090"/>
      <c r="U5" s="625" t="s">
        <v>45</v>
      </c>
      <c r="V5" s="1090"/>
      <c r="W5" s="415"/>
    </row>
    <row r="6" spans="1:23" x14ac:dyDescent="0.2">
      <c r="A6" s="190"/>
      <c r="B6" s="190"/>
      <c r="C6" s="190"/>
      <c r="D6" s="254"/>
      <c r="E6" s="621" t="s">
        <v>45</v>
      </c>
      <c r="F6" s="793" t="s">
        <v>45</v>
      </c>
      <c r="G6" s="794" t="s">
        <v>45</v>
      </c>
      <c r="H6" s="621" t="s">
        <v>45</v>
      </c>
      <c r="I6" s="619" t="s">
        <v>45</v>
      </c>
      <c r="J6" s="621" t="s">
        <v>45</v>
      </c>
      <c r="K6" s="619" t="s">
        <v>45</v>
      </c>
      <c r="L6" s="621" t="s">
        <v>45</v>
      </c>
      <c r="M6" s="619" t="s">
        <v>45</v>
      </c>
      <c r="N6" s="621" t="s">
        <v>45</v>
      </c>
      <c r="O6" s="619" t="s">
        <v>45</v>
      </c>
      <c r="P6" s="621" t="s">
        <v>45</v>
      </c>
      <c r="Q6" s="619" t="s">
        <v>45</v>
      </c>
      <c r="R6" s="621" t="s">
        <v>45</v>
      </c>
      <c r="S6" s="619" t="s">
        <v>45</v>
      </c>
      <c r="T6" s="621" t="s">
        <v>45</v>
      </c>
      <c r="U6" s="619" t="s">
        <v>45</v>
      </c>
      <c r="V6" s="621" t="s">
        <v>45</v>
      </c>
      <c r="W6" s="414"/>
    </row>
    <row r="7" spans="1:23" x14ac:dyDescent="0.2">
      <c r="A7" s="192" t="s">
        <v>804</v>
      </c>
      <c r="B7" s="190"/>
      <c r="C7" s="190"/>
      <c r="D7" s="254"/>
      <c r="E7" s="638">
        <v>19029708</v>
      </c>
      <c r="F7" s="793" t="s">
        <v>45</v>
      </c>
      <c r="G7" s="794" t="s">
        <v>45</v>
      </c>
      <c r="H7" s="550">
        <v>14251551</v>
      </c>
      <c r="I7" s="572" t="s">
        <v>45</v>
      </c>
      <c r="J7" s="550">
        <v>3236432</v>
      </c>
      <c r="K7" s="572" t="s">
        <v>45</v>
      </c>
      <c r="L7" s="550">
        <v>1232448</v>
      </c>
      <c r="M7" s="572" t="s">
        <v>45</v>
      </c>
      <c r="N7" s="550">
        <v>40682</v>
      </c>
      <c r="O7" s="572" t="s">
        <v>45</v>
      </c>
      <c r="P7" s="550">
        <v>14535</v>
      </c>
      <c r="Q7" s="572" t="s">
        <v>45</v>
      </c>
      <c r="R7" s="550">
        <v>56093</v>
      </c>
      <c r="S7" s="572" t="s">
        <v>45</v>
      </c>
      <c r="T7" s="550">
        <v>197968</v>
      </c>
      <c r="U7" s="653" t="s">
        <v>45</v>
      </c>
      <c r="V7" s="587" t="s">
        <v>45</v>
      </c>
      <c r="W7" s="414"/>
    </row>
    <row r="8" spans="1:23" x14ac:dyDescent="0.2">
      <c r="A8" s="190" t="s">
        <v>732</v>
      </c>
      <c r="B8" s="190"/>
      <c r="C8" s="190"/>
      <c r="D8" s="254"/>
      <c r="E8" s="638" t="s">
        <v>45</v>
      </c>
      <c r="F8" s="793" t="s">
        <v>45</v>
      </c>
      <c r="G8" s="794" t="s">
        <v>45</v>
      </c>
      <c r="H8" s="587" t="s">
        <v>45</v>
      </c>
      <c r="I8" s="653" t="s">
        <v>45</v>
      </c>
      <c r="J8" s="587" t="s">
        <v>45</v>
      </c>
      <c r="K8" s="653" t="s">
        <v>45</v>
      </c>
      <c r="L8" s="587" t="s">
        <v>45</v>
      </c>
      <c r="M8" s="653" t="s">
        <v>45</v>
      </c>
      <c r="N8" s="587" t="s">
        <v>45</v>
      </c>
      <c r="O8" s="653" t="s">
        <v>45</v>
      </c>
      <c r="P8" s="587" t="s">
        <v>45</v>
      </c>
      <c r="Q8" s="653" t="s">
        <v>45</v>
      </c>
      <c r="R8" s="587" t="s">
        <v>45</v>
      </c>
      <c r="S8" s="653" t="s">
        <v>45</v>
      </c>
      <c r="T8" s="587" t="s">
        <v>45</v>
      </c>
      <c r="U8" s="653" t="s">
        <v>45</v>
      </c>
      <c r="V8" s="587" t="s">
        <v>45</v>
      </c>
      <c r="W8" s="414"/>
    </row>
    <row r="9" spans="1:23" ht="13.5" thickBot="1" x14ac:dyDescent="0.25">
      <c r="A9" s="10" t="s">
        <v>303</v>
      </c>
      <c r="B9" s="190"/>
      <c r="C9" s="190"/>
      <c r="D9" s="254"/>
      <c r="E9" s="795">
        <v>19029708</v>
      </c>
      <c r="F9" s="793" t="s">
        <v>45</v>
      </c>
      <c r="G9" s="794" t="s">
        <v>45</v>
      </c>
      <c r="H9" s="796">
        <v>14251551</v>
      </c>
      <c r="I9" s="572" t="s">
        <v>45</v>
      </c>
      <c r="J9" s="796">
        <v>3236432</v>
      </c>
      <c r="K9" s="572" t="s">
        <v>45</v>
      </c>
      <c r="L9" s="796">
        <v>1232448</v>
      </c>
      <c r="M9" s="572" t="s">
        <v>45</v>
      </c>
      <c r="N9" s="796">
        <v>40682</v>
      </c>
      <c r="O9" s="572" t="s">
        <v>45</v>
      </c>
      <c r="P9" s="796">
        <v>14535</v>
      </c>
      <c r="Q9" s="572" t="s">
        <v>45</v>
      </c>
      <c r="R9" s="796">
        <v>56093</v>
      </c>
      <c r="S9" s="572" t="s">
        <v>45</v>
      </c>
      <c r="T9" s="796">
        <v>197968</v>
      </c>
      <c r="U9" s="572" t="s">
        <v>45</v>
      </c>
      <c r="V9" s="796" t="s">
        <v>45</v>
      </c>
      <c r="W9" s="414"/>
    </row>
    <row r="10" spans="1:23" ht="13.5" thickTop="1" x14ac:dyDescent="0.2">
      <c r="A10" s="190"/>
      <c r="B10" s="190"/>
      <c r="C10" s="190"/>
      <c r="D10" s="254"/>
      <c r="E10" s="621" t="s">
        <v>45</v>
      </c>
      <c r="F10" s="793" t="s">
        <v>45</v>
      </c>
      <c r="G10" s="794" t="s">
        <v>45</v>
      </c>
      <c r="H10" s="797" t="s">
        <v>45</v>
      </c>
      <c r="I10" s="794" t="s">
        <v>45</v>
      </c>
      <c r="J10" s="797" t="s">
        <v>45</v>
      </c>
      <c r="K10" s="794" t="s">
        <v>45</v>
      </c>
      <c r="L10" s="797" t="s">
        <v>45</v>
      </c>
      <c r="M10" s="794" t="s">
        <v>45</v>
      </c>
      <c r="N10" s="797" t="s">
        <v>45</v>
      </c>
      <c r="O10" s="794" t="s">
        <v>45</v>
      </c>
      <c r="P10" s="797" t="s">
        <v>45</v>
      </c>
      <c r="Q10" s="794" t="s">
        <v>45</v>
      </c>
      <c r="R10" s="797" t="s">
        <v>45</v>
      </c>
      <c r="S10" s="794" t="s">
        <v>45</v>
      </c>
      <c r="T10" s="797" t="s">
        <v>45</v>
      </c>
      <c r="U10" s="794" t="s">
        <v>45</v>
      </c>
      <c r="V10" s="797" t="s">
        <v>45</v>
      </c>
      <c r="W10" s="414"/>
    </row>
    <row r="11" spans="1:23" x14ac:dyDescent="0.2">
      <c r="A11" s="10" t="s">
        <v>539</v>
      </c>
      <c r="B11" s="190"/>
      <c r="C11" s="190"/>
      <c r="D11" s="254"/>
      <c r="E11" s="621" t="s">
        <v>45</v>
      </c>
      <c r="F11" s="793" t="s">
        <v>45</v>
      </c>
      <c r="G11" s="794" t="s">
        <v>45</v>
      </c>
      <c r="H11" s="797" t="s">
        <v>45</v>
      </c>
      <c r="I11" s="794" t="s">
        <v>45</v>
      </c>
      <c r="J11" s="797" t="s">
        <v>45</v>
      </c>
      <c r="K11" s="794" t="s">
        <v>45</v>
      </c>
      <c r="L11" s="797" t="s">
        <v>45</v>
      </c>
      <c r="M11" s="794" t="s">
        <v>45</v>
      </c>
      <c r="N11" s="797" t="s">
        <v>45</v>
      </c>
      <c r="O11" s="794" t="s">
        <v>45</v>
      </c>
      <c r="P11" s="797" t="s">
        <v>45</v>
      </c>
      <c r="Q11" s="794" t="s">
        <v>45</v>
      </c>
      <c r="R11" s="797" t="s">
        <v>45</v>
      </c>
      <c r="S11" s="794" t="s">
        <v>45</v>
      </c>
      <c r="T11" s="797" t="s">
        <v>45</v>
      </c>
      <c r="U11" s="794" t="s">
        <v>45</v>
      </c>
      <c r="V11" s="797" t="s">
        <v>45</v>
      </c>
      <c r="W11" s="414"/>
    </row>
    <row r="12" spans="1:23" x14ac:dyDescent="0.2">
      <c r="A12" s="190" t="s">
        <v>131</v>
      </c>
      <c r="B12" s="191"/>
      <c r="C12" s="191"/>
      <c r="D12" s="74"/>
      <c r="E12" s="638">
        <v>140839</v>
      </c>
      <c r="F12" s="798" t="s">
        <v>45</v>
      </c>
      <c r="G12" s="791" t="s">
        <v>45</v>
      </c>
      <c r="H12" s="587" t="s">
        <v>45</v>
      </c>
      <c r="I12" s="627" t="s">
        <v>45</v>
      </c>
      <c r="J12" s="587" t="s">
        <v>45</v>
      </c>
      <c r="K12" s="627" t="s">
        <v>45</v>
      </c>
      <c r="L12" s="587" t="s">
        <v>45</v>
      </c>
      <c r="M12" s="627" t="s">
        <v>45</v>
      </c>
      <c r="N12" s="587" t="s">
        <v>45</v>
      </c>
      <c r="O12" s="627" t="s">
        <v>45</v>
      </c>
      <c r="P12" s="587" t="s">
        <v>45</v>
      </c>
      <c r="Q12" s="627" t="s">
        <v>45</v>
      </c>
      <c r="R12" s="587" t="s">
        <v>45</v>
      </c>
      <c r="S12" s="627" t="s">
        <v>45</v>
      </c>
      <c r="T12" s="587" t="s">
        <v>45</v>
      </c>
      <c r="U12" s="627" t="s">
        <v>45</v>
      </c>
      <c r="V12" s="587">
        <v>140839</v>
      </c>
      <c r="W12" s="415"/>
    </row>
    <row r="13" spans="1:23" x14ac:dyDescent="0.2">
      <c r="A13" s="190" t="s">
        <v>625</v>
      </c>
      <c r="B13" s="191"/>
      <c r="C13" s="191"/>
      <c r="D13" s="74"/>
      <c r="E13" s="638">
        <v>107519</v>
      </c>
      <c r="F13" s="798" t="s">
        <v>45</v>
      </c>
      <c r="G13" s="799" t="s">
        <v>45</v>
      </c>
      <c r="H13" s="587" t="s">
        <v>45</v>
      </c>
      <c r="I13" s="648" t="s">
        <v>45</v>
      </c>
      <c r="J13" s="587">
        <v>14059</v>
      </c>
      <c r="K13" s="648" t="s">
        <v>45</v>
      </c>
      <c r="L13" s="587">
        <v>93460</v>
      </c>
      <c r="M13" s="648" t="s">
        <v>45</v>
      </c>
      <c r="N13" s="587" t="s">
        <v>45</v>
      </c>
      <c r="O13" s="648" t="s">
        <v>45</v>
      </c>
      <c r="P13" s="587" t="s">
        <v>45</v>
      </c>
      <c r="Q13" s="648" t="s">
        <v>45</v>
      </c>
      <c r="R13" s="587" t="s">
        <v>45</v>
      </c>
      <c r="S13" s="648" t="s">
        <v>45</v>
      </c>
      <c r="T13" s="587" t="s">
        <v>45</v>
      </c>
      <c r="U13" s="648" t="s">
        <v>45</v>
      </c>
      <c r="V13" s="587" t="s">
        <v>45</v>
      </c>
      <c r="W13" s="416"/>
    </row>
    <row r="14" spans="1:23" x14ac:dyDescent="0.2">
      <c r="A14" s="190" t="s">
        <v>626</v>
      </c>
      <c r="B14" s="191"/>
      <c r="C14" s="191"/>
      <c r="D14" s="74"/>
      <c r="E14" s="638" t="s">
        <v>45</v>
      </c>
      <c r="F14" s="798" t="s">
        <v>45</v>
      </c>
      <c r="G14" s="799" t="s">
        <v>45</v>
      </c>
      <c r="H14" s="587" t="s">
        <v>45</v>
      </c>
      <c r="I14" s="648" t="s">
        <v>45</v>
      </c>
      <c r="J14" s="587" t="s">
        <v>45</v>
      </c>
      <c r="K14" s="648" t="s">
        <v>45</v>
      </c>
      <c r="L14" s="587" t="s">
        <v>45</v>
      </c>
      <c r="M14" s="648" t="s">
        <v>45</v>
      </c>
      <c r="N14" s="587" t="s">
        <v>45</v>
      </c>
      <c r="O14" s="648" t="s">
        <v>45</v>
      </c>
      <c r="P14" s="587" t="s">
        <v>45</v>
      </c>
      <c r="Q14" s="648" t="s">
        <v>45</v>
      </c>
      <c r="R14" s="587" t="s">
        <v>45</v>
      </c>
      <c r="S14" s="648" t="s">
        <v>45</v>
      </c>
      <c r="T14" s="587" t="s">
        <v>45</v>
      </c>
      <c r="U14" s="648" t="s">
        <v>45</v>
      </c>
      <c r="V14" s="587" t="s">
        <v>45</v>
      </c>
      <c r="W14" s="416"/>
    </row>
    <row r="15" spans="1:23" x14ac:dyDescent="0.2">
      <c r="A15" s="190" t="s">
        <v>407</v>
      </c>
      <c r="B15" s="191"/>
      <c r="C15" s="191"/>
      <c r="D15" s="74"/>
      <c r="E15" s="638" t="s">
        <v>45</v>
      </c>
      <c r="F15" s="798" t="s">
        <v>45</v>
      </c>
      <c r="G15" s="799" t="s">
        <v>45</v>
      </c>
      <c r="H15" s="587" t="s">
        <v>45</v>
      </c>
      <c r="I15" s="648" t="s">
        <v>45</v>
      </c>
      <c r="J15" s="587" t="s">
        <v>45</v>
      </c>
      <c r="K15" s="648" t="s">
        <v>45</v>
      </c>
      <c r="L15" s="587" t="s">
        <v>45</v>
      </c>
      <c r="M15" s="648" t="s">
        <v>45</v>
      </c>
      <c r="N15" s="587" t="s">
        <v>45</v>
      </c>
      <c r="O15" s="648" t="s">
        <v>45</v>
      </c>
      <c r="P15" s="587" t="s">
        <v>45</v>
      </c>
      <c r="Q15" s="648" t="s">
        <v>45</v>
      </c>
      <c r="R15" s="587" t="s">
        <v>45</v>
      </c>
      <c r="S15" s="648" t="s">
        <v>45</v>
      </c>
      <c r="T15" s="587" t="s">
        <v>45</v>
      </c>
      <c r="U15" s="648" t="s">
        <v>45</v>
      </c>
      <c r="V15" s="587" t="s">
        <v>45</v>
      </c>
      <c r="W15" s="416"/>
    </row>
    <row r="16" spans="1:23" x14ac:dyDescent="0.2">
      <c r="A16" s="190" t="s">
        <v>408</v>
      </c>
      <c r="B16" s="191"/>
      <c r="C16" s="191"/>
      <c r="D16" s="74"/>
      <c r="E16" s="638" t="s">
        <v>45</v>
      </c>
      <c r="F16" s="798" t="s">
        <v>45</v>
      </c>
      <c r="G16" s="799" t="s">
        <v>45</v>
      </c>
      <c r="H16" s="587" t="s">
        <v>45</v>
      </c>
      <c r="I16" s="648" t="s">
        <v>45</v>
      </c>
      <c r="J16" s="587" t="s">
        <v>45</v>
      </c>
      <c r="K16" s="648" t="s">
        <v>45</v>
      </c>
      <c r="L16" s="587" t="s">
        <v>45</v>
      </c>
      <c r="M16" s="648" t="s">
        <v>45</v>
      </c>
      <c r="N16" s="587" t="s">
        <v>45</v>
      </c>
      <c r="O16" s="648" t="s">
        <v>45</v>
      </c>
      <c r="P16" s="587" t="s">
        <v>45</v>
      </c>
      <c r="Q16" s="648" t="s">
        <v>45</v>
      </c>
      <c r="R16" s="587" t="s">
        <v>45</v>
      </c>
      <c r="S16" s="648" t="s">
        <v>45</v>
      </c>
      <c r="T16" s="587" t="s">
        <v>45</v>
      </c>
      <c r="U16" s="648" t="s">
        <v>45</v>
      </c>
      <c r="V16" s="587" t="s">
        <v>45</v>
      </c>
      <c r="W16" s="416"/>
    </row>
    <row r="17" spans="1:23" x14ac:dyDescent="0.2">
      <c r="A17" s="190" t="s">
        <v>409</v>
      </c>
      <c r="B17" s="191"/>
      <c r="C17" s="191"/>
      <c r="D17" s="74"/>
      <c r="E17" s="638" t="s">
        <v>45</v>
      </c>
      <c r="F17" s="798" t="s">
        <v>45</v>
      </c>
      <c r="G17" s="799" t="s">
        <v>45</v>
      </c>
      <c r="H17" s="587" t="s">
        <v>45</v>
      </c>
      <c r="I17" s="648" t="s">
        <v>45</v>
      </c>
      <c r="J17" s="587" t="s">
        <v>45</v>
      </c>
      <c r="K17" s="648" t="s">
        <v>45</v>
      </c>
      <c r="L17" s="587" t="s">
        <v>45</v>
      </c>
      <c r="M17" s="648" t="s">
        <v>45</v>
      </c>
      <c r="N17" s="587" t="s">
        <v>45</v>
      </c>
      <c r="O17" s="648" t="s">
        <v>45</v>
      </c>
      <c r="P17" s="587" t="s">
        <v>45</v>
      </c>
      <c r="Q17" s="648" t="s">
        <v>45</v>
      </c>
      <c r="R17" s="587" t="s">
        <v>45</v>
      </c>
      <c r="S17" s="648" t="s">
        <v>45</v>
      </c>
      <c r="T17" s="587" t="s">
        <v>45</v>
      </c>
      <c r="U17" s="648" t="s">
        <v>45</v>
      </c>
      <c r="V17" s="587" t="s">
        <v>45</v>
      </c>
      <c r="W17" s="416"/>
    </row>
    <row r="18" spans="1:23" x14ac:dyDescent="0.2">
      <c r="A18" s="190" t="s">
        <v>410</v>
      </c>
      <c r="B18" s="191"/>
      <c r="C18" s="191"/>
      <c r="D18" s="74"/>
      <c r="E18" s="638" t="s">
        <v>45</v>
      </c>
      <c r="F18" s="798" t="s">
        <v>45</v>
      </c>
      <c r="G18" s="799" t="s">
        <v>45</v>
      </c>
      <c r="H18" s="587" t="s">
        <v>45</v>
      </c>
      <c r="I18" s="648" t="s">
        <v>45</v>
      </c>
      <c r="J18" s="587" t="s">
        <v>45</v>
      </c>
      <c r="K18" s="648" t="s">
        <v>45</v>
      </c>
      <c r="L18" s="587" t="s">
        <v>45</v>
      </c>
      <c r="M18" s="648" t="s">
        <v>45</v>
      </c>
      <c r="N18" s="587" t="s">
        <v>45</v>
      </c>
      <c r="O18" s="648" t="s">
        <v>45</v>
      </c>
      <c r="P18" s="587" t="s">
        <v>45</v>
      </c>
      <c r="Q18" s="648" t="s">
        <v>45</v>
      </c>
      <c r="R18" s="587" t="s">
        <v>45</v>
      </c>
      <c r="S18" s="648" t="s">
        <v>45</v>
      </c>
      <c r="T18" s="587" t="s">
        <v>45</v>
      </c>
      <c r="U18" s="648" t="s">
        <v>45</v>
      </c>
      <c r="V18" s="587" t="s">
        <v>45</v>
      </c>
      <c r="W18" s="416"/>
    </row>
    <row r="19" spans="1:23" ht="13.5" thickBot="1" x14ac:dyDescent="0.25">
      <c r="A19" s="190"/>
      <c r="B19" s="191"/>
      <c r="C19" s="191"/>
      <c r="D19" s="74"/>
      <c r="E19" s="800">
        <v>248358</v>
      </c>
      <c r="F19" s="801" t="s">
        <v>45</v>
      </c>
      <c r="G19" s="799" t="s">
        <v>45</v>
      </c>
      <c r="H19" s="802" t="s">
        <v>45</v>
      </c>
      <c r="I19" s="649" t="s">
        <v>45</v>
      </c>
      <c r="J19" s="800">
        <v>14059</v>
      </c>
      <c r="K19" s="649" t="s">
        <v>45</v>
      </c>
      <c r="L19" s="800">
        <v>93460</v>
      </c>
      <c r="M19" s="649" t="s">
        <v>45</v>
      </c>
      <c r="N19" s="800" t="s">
        <v>45</v>
      </c>
      <c r="O19" s="649" t="s">
        <v>45</v>
      </c>
      <c r="P19" s="800" t="s">
        <v>45</v>
      </c>
      <c r="Q19" s="649" t="s">
        <v>45</v>
      </c>
      <c r="R19" s="800" t="s">
        <v>45</v>
      </c>
      <c r="S19" s="649" t="s">
        <v>45</v>
      </c>
      <c r="T19" s="800" t="s">
        <v>45</v>
      </c>
      <c r="U19" s="649" t="s">
        <v>45</v>
      </c>
      <c r="V19" s="800">
        <v>140839</v>
      </c>
      <c r="W19" s="416"/>
    </row>
    <row r="20" spans="1:23" ht="13.5" thickTop="1" x14ac:dyDescent="0.2">
      <c r="A20" s="190"/>
      <c r="B20" s="191"/>
      <c r="C20" s="191"/>
      <c r="D20" s="74"/>
      <c r="E20" s="625" t="s">
        <v>45</v>
      </c>
      <c r="F20" s="803" t="s">
        <v>45</v>
      </c>
      <c r="G20" s="791" t="s">
        <v>45</v>
      </c>
      <c r="H20" s="791" t="s">
        <v>45</v>
      </c>
      <c r="I20" s="791" t="s">
        <v>45</v>
      </c>
      <c r="J20" s="791" t="s">
        <v>45</v>
      </c>
      <c r="K20" s="791" t="s">
        <v>45</v>
      </c>
      <c r="L20" s="791" t="s">
        <v>45</v>
      </c>
      <c r="M20" s="791" t="s">
        <v>45</v>
      </c>
      <c r="N20" s="791" t="s">
        <v>45</v>
      </c>
      <c r="O20" s="791" t="s">
        <v>45</v>
      </c>
      <c r="P20" s="791" t="s">
        <v>45</v>
      </c>
      <c r="Q20" s="791" t="s">
        <v>45</v>
      </c>
      <c r="R20" s="791" t="s">
        <v>45</v>
      </c>
      <c r="S20" s="791" t="s">
        <v>45</v>
      </c>
      <c r="T20" s="791" t="s">
        <v>45</v>
      </c>
      <c r="U20" s="791" t="s">
        <v>45</v>
      </c>
      <c r="V20" s="791" t="s">
        <v>45</v>
      </c>
      <c r="W20" s="415"/>
    </row>
    <row r="21" spans="1:23" x14ac:dyDescent="0.2">
      <c r="A21" s="10" t="s">
        <v>541</v>
      </c>
      <c r="B21" s="191"/>
      <c r="C21" s="191"/>
      <c r="D21" s="254"/>
      <c r="E21" s="621" t="s">
        <v>45</v>
      </c>
      <c r="F21" s="793" t="s">
        <v>45</v>
      </c>
      <c r="G21" s="794" t="s">
        <v>45</v>
      </c>
      <c r="H21" s="797" t="s">
        <v>45</v>
      </c>
      <c r="I21" s="794" t="s">
        <v>45</v>
      </c>
      <c r="J21" s="797" t="s">
        <v>45</v>
      </c>
      <c r="K21" s="794" t="s">
        <v>45</v>
      </c>
      <c r="L21" s="797" t="s">
        <v>45</v>
      </c>
      <c r="M21" s="794" t="s">
        <v>45</v>
      </c>
      <c r="N21" s="797" t="s">
        <v>45</v>
      </c>
      <c r="O21" s="794" t="s">
        <v>45</v>
      </c>
      <c r="P21" s="797" t="s">
        <v>45</v>
      </c>
      <c r="Q21" s="794" t="s">
        <v>45</v>
      </c>
      <c r="R21" s="797" t="s">
        <v>45</v>
      </c>
      <c r="S21" s="794" t="s">
        <v>45</v>
      </c>
      <c r="T21" s="797" t="s">
        <v>45</v>
      </c>
      <c r="U21" s="794" t="s">
        <v>45</v>
      </c>
      <c r="V21" s="797" t="s">
        <v>45</v>
      </c>
      <c r="W21" s="414"/>
    </row>
    <row r="22" spans="1:23" x14ac:dyDescent="0.2">
      <c r="A22" s="426" t="s">
        <v>411</v>
      </c>
      <c r="B22" s="191"/>
      <c r="C22" s="191"/>
      <c r="D22" s="427"/>
      <c r="E22" s="638">
        <v>10301748</v>
      </c>
      <c r="F22" s="793" t="s">
        <v>45</v>
      </c>
      <c r="G22" s="794" t="s">
        <v>45</v>
      </c>
      <c r="H22" s="587">
        <v>7276588</v>
      </c>
      <c r="I22" s="653" t="s">
        <v>45</v>
      </c>
      <c r="J22" s="587">
        <v>1531518</v>
      </c>
      <c r="K22" s="653" t="s">
        <v>45</v>
      </c>
      <c r="L22" s="587">
        <v>1167948</v>
      </c>
      <c r="M22" s="653" t="s">
        <v>45</v>
      </c>
      <c r="N22" s="587">
        <v>40248</v>
      </c>
      <c r="O22" s="653" t="s">
        <v>45</v>
      </c>
      <c r="P22" s="587">
        <v>40248</v>
      </c>
      <c r="Q22" s="653" t="s">
        <v>45</v>
      </c>
      <c r="R22" s="587">
        <v>58891</v>
      </c>
      <c r="S22" s="653" t="s">
        <v>45</v>
      </c>
      <c r="T22" s="587">
        <v>58891</v>
      </c>
      <c r="U22" s="653" t="s">
        <v>45</v>
      </c>
      <c r="V22" s="587">
        <v>127417</v>
      </c>
      <c r="W22" s="417"/>
    </row>
    <row r="23" spans="1:23" x14ac:dyDescent="0.2">
      <c r="A23" s="426" t="s">
        <v>412</v>
      </c>
      <c r="B23" s="191"/>
      <c r="C23" s="191"/>
      <c r="D23" s="427"/>
      <c r="E23" s="638">
        <v>2387113</v>
      </c>
      <c r="F23" s="793" t="s">
        <v>45</v>
      </c>
      <c r="G23" s="794" t="s">
        <v>45</v>
      </c>
      <c r="H23" s="587">
        <v>2091708</v>
      </c>
      <c r="I23" s="653" t="s">
        <v>45</v>
      </c>
      <c r="J23" s="587">
        <v>295405</v>
      </c>
      <c r="K23" s="653" t="s">
        <v>45</v>
      </c>
      <c r="L23" s="587" t="s">
        <v>45</v>
      </c>
      <c r="M23" s="653" t="s">
        <v>45</v>
      </c>
      <c r="N23" s="587" t="s">
        <v>45</v>
      </c>
      <c r="O23" s="653" t="s">
        <v>45</v>
      </c>
      <c r="P23" s="587" t="s">
        <v>45</v>
      </c>
      <c r="Q23" s="653" t="s">
        <v>45</v>
      </c>
      <c r="R23" s="587" t="s">
        <v>45</v>
      </c>
      <c r="S23" s="653" t="s">
        <v>45</v>
      </c>
      <c r="T23" s="587" t="s">
        <v>45</v>
      </c>
      <c r="U23" s="653" t="s">
        <v>45</v>
      </c>
      <c r="V23" s="587" t="s">
        <v>45</v>
      </c>
      <c r="W23" s="417"/>
    </row>
    <row r="24" spans="1:23" x14ac:dyDescent="0.2">
      <c r="A24" s="426" t="s">
        <v>413</v>
      </c>
      <c r="B24" s="191"/>
      <c r="C24" s="191"/>
      <c r="D24" s="427"/>
      <c r="E24" s="638" t="s">
        <v>45</v>
      </c>
      <c r="F24" s="804" t="s">
        <v>45</v>
      </c>
      <c r="G24" s="794" t="s">
        <v>45</v>
      </c>
      <c r="H24" s="587" t="s">
        <v>45</v>
      </c>
      <c r="I24" s="653" t="s">
        <v>45</v>
      </c>
      <c r="J24" s="587" t="s">
        <v>45</v>
      </c>
      <c r="K24" s="653" t="s">
        <v>45</v>
      </c>
      <c r="L24" s="587" t="s">
        <v>45</v>
      </c>
      <c r="M24" s="653" t="s">
        <v>45</v>
      </c>
      <c r="N24" s="587" t="s">
        <v>45</v>
      </c>
      <c r="O24" s="653" t="s">
        <v>45</v>
      </c>
      <c r="P24" s="587" t="s">
        <v>45</v>
      </c>
      <c r="Q24" s="653" t="s">
        <v>45</v>
      </c>
      <c r="R24" s="587" t="s">
        <v>45</v>
      </c>
      <c r="S24" s="653" t="s">
        <v>45</v>
      </c>
      <c r="T24" s="587" t="s">
        <v>45</v>
      </c>
      <c r="U24" s="653" t="s">
        <v>45</v>
      </c>
      <c r="V24" s="587" t="s">
        <v>45</v>
      </c>
      <c r="W24" s="417"/>
    </row>
    <row r="25" spans="1:23" x14ac:dyDescent="0.2">
      <c r="A25" s="426" t="s">
        <v>414</v>
      </c>
      <c r="B25" s="191"/>
      <c r="C25" s="191"/>
      <c r="D25" s="427"/>
      <c r="E25" s="805">
        <v>314572</v>
      </c>
      <c r="F25" s="804" t="s">
        <v>45</v>
      </c>
      <c r="G25" s="794" t="s">
        <v>45</v>
      </c>
      <c r="H25" s="640">
        <v>314572</v>
      </c>
      <c r="I25" s="653" t="s">
        <v>45</v>
      </c>
      <c r="J25" s="640" t="s">
        <v>45</v>
      </c>
      <c r="K25" s="653" t="s">
        <v>45</v>
      </c>
      <c r="L25" s="640" t="s">
        <v>45</v>
      </c>
      <c r="M25" s="653" t="s">
        <v>45</v>
      </c>
      <c r="N25" s="640" t="s">
        <v>45</v>
      </c>
      <c r="O25" s="653" t="s">
        <v>45</v>
      </c>
      <c r="P25" s="640" t="s">
        <v>45</v>
      </c>
      <c r="Q25" s="653" t="s">
        <v>45</v>
      </c>
      <c r="R25" s="640" t="s">
        <v>45</v>
      </c>
      <c r="S25" s="653" t="s">
        <v>45</v>
      </c>
      <c r="T25" s="640" t="s">
        <v>45</v>
      </c>
      <c r="U25" s="653" t="s">
        <v>45</v>
      </c>
      <c r="V25" s="640" t="s">
        <v>45</v>
      </c>
      <c r="W25" s="417"/>
    </row>
    <row r="26" spans="1:23" x14ac:dyDescent="0.2">
      <c r="A26" s="426"/>
      <c r="B26" s="191"/>
      <c r="C26" s="191"/>
      <c r="D26" s="427"/>
      <c r="E26" s="661">
        <v>13003432</v>
      </c>
      <c r="F26" s="806" t="s">
        <v>45</v>
      </c>
      <c r="G26" s="794" t="s">
        <v>45</v>
      </c>
      <c r="H26" s="561">
        <v>9682868</v>
      </c>
      <c r="I26" s="572" t="s">
        <v>45</v>
      </c>
      <c r="J26" s="561">
        <v>1826923</v>
      </c>
      <c r="K26" s="572" t="s">
        <v>45</v>
      </c>
      <c r="L26" s="561">
        <v>1167948</v>
      </c>
      <c r="M26" s="572" t="s">
        <v>45</v>
      </c>
      <c r="N26" s="561">
        <v>40248</v>
      </c>
      <c r="O26" s="572" t="s">
        <v>45</v>
      </c>
      <c r="P26" s="561">
        <v>40248</v>
      </c>
      <c r="Q26" s="572" t="s">
        <v>45</v>
      </c>
      <c r="R26" s="561">
        <v>58891</v>
      </c>
      <c r="S26" s="572" t="s">
        <v>45</v>
      </c>
      <c r="T26" s="561">
        <v>58891</v>
      </c>
      <c r="U26" s="572" t="s">
        <v>45</v>
      </c>
      <c r="V26" s="561">
        <v>127417</v>
      </c>
      <c r="W26" s="417"/>
    </row>
    <row r="27" spans="1:23" x14ac:dyDescent="0.2">
      <c r="A27" s="426" t="s">
        <v>415</v>
      </c>
      <c r="B27" s="191"/>
      <c r="C27" s="191"/>
      <c r="D27" s="427"/>
      <c r="E27" s="638">
        <v>164703</v>
      </c>
      <c r="F27" s="804" t="s">
        <v>45</v>
      </c>
      <c r="G27" s="794" t="s">
        <v>45</v>
      </c>
      <c r="H27" s="587">
        <v>164703</v>
      </c>
      <c r="I27" s="653" t="s">
        <v>45</v>
      </c>
      <c r="J27" s="587" t="s">
        <v>45</v>
      </c>
      <c r="K27" s="653" t="s">
        <v>45</v>
      </c>
      <c r="L27" s="587" t="s">
        <v>45</v>
      </c>
      <c r="M27" s="653" t="s">
        <v>45</v>
      </c>
      <c r="N27" s="587" t="s">
        <v>45</v>
      </c>
      <c r="O27" s="653" t="s">
        <v>45</v>
      </c>
      <c r="P27" s="587" t="s">
        <v>45</v>
      </c>
      <c r="Q27" s="653" t="s">
        <v>45</v>
      </c>
      <c r="R27" s="587" t="s">
        <v>45</v>
      </c>
      <c r="S27" s="653" t="s">
        <v>45</v>
      </c>
      <c r="T27" s="587" t="s">
        <v>45</v>
      </c>
      <c r="U27" s="653" t="s">
        <v>45</v>
      </c>
      <c r="V27" s="587" t="s">
        <v>45</v>
      </c>
      <c r="W27" s="417"/>
    </row>
    <row r="28" spans="1:23" ht="13.5" thickBot="1" x14ac:dyDescent="0.25">
      <c r="A28" s="73"/>
      <c r="B28" s="191"/>
      <c r="C28" s="191"/>
      <c r="D28" s="72"/>
      <c r="E28" s="807">
        <v>13168135</v>
      </c>
      <c r="F28" s="806" t="s">
        <v>45</v>
      </c>
      <c r="G28" s="808" t="s">
        <v>45</v>
      </c>
      <c r="H28" s="554">
        <v>9847571</v>
      </c>
      <c r="I28" s="657" t="s">
        <v>45</v>
      </c>
      <c r="J28" s="807">
        <v>1826923</v>
      </c>
      <c r="K28" s="657" t="s">
        <v>45</v>
      </c>
      <c r="L28" s="807">
        <v>1167948</v>
      </c>
      <c r="M28" s="657" t="s">
        <v>45</v>
      </c>
      <c r="N28" s="807">
        <v>40248</v>
      </c>
      <c r="O28" s="657" t="s">
        <v>45</v>
      </c>
      <c r="P28" s="807">
        <v>40248</v>
      </c>
      <c r="Q28" s="657" t="s">
        <v>45</v>
      </c>
      <c r="R28" s="807">
        <v>58891</v>
      </c>
      <c r="S28" s="657" t="s">
        <v>45</v>
      </c>
      <c r="T28" s="807">
        <v>58891</v>
      </c>
      <c r="U28" s="657" t="s">
        <v>45</v>
      </c>
      <c r="V28" s="807">
        <v>127417</v>
      </c>
      <c r="W28" s="420"/>
    </row>
    <row r="29" spans="1:23" ht="13.5" thickTop="1" x14ac:dyDescent="0.2">
      <c r="A29" s="73"/>
      <c r="B29" s="191"/>
      <c r="C29" s="191"/>
      <c r="D29" s="72"/>
      <c r="E29" s="655" t="s">
        <v>45</v>
      </c>
      <c r="F29" s="809" t="s">
        <v>45</v>
      </c>
      <c r="G29" s="808" t="s">
        <v>45</v>
      </c>
      <c r="H29" s="810" t="s">
        <v>45</v>
      </c>
      <c r="I29" s="808" t="s">
        <v>45</v>
      </c>
      <c r="J29" s="810" t="s">
        <v>45</v>
      </c>
      <c r="K29" s="808" t="s">
        <v>45</v>
      </c>
      <c r="L29" s="810" t="s">
        <v>45</v>
      </c>
      <c r="M29" s="808" t="s">
        <v>45</v>
      </c>
      <c r="N29" s="810" t="s">
        <v>45</v>
      </c>
      <c r="O29" s="808" t="s">
        <v>45</v>
      </c>
      <c r="P29" s="810" t="s">
        <v>45</v>
      </c>
      <c r="Q29" s="808" t="s">
        <v>45</v>
      </c>
      <c r="R29" s="810" t="s">
        <v>45</v>
      </c>
      <c r="S29" s="808" t="s">
        <v>45</v>
      </c>
      <c r="T29" s="810" t="s">
        <v>45</v>
      </c>
      <c r="U29" s="808" t="s">
        <v>45</v>
      </c>
      <c r="V29" s="810" t="s">
        <v>45</v>
      </c>
      <c r="W29" s="420"/>
    </row>
    <row r="30" spans="1:23" s="422" customFormat="1" x14ac:dyDescent="0.2">
      <c r="A30" s="429" t="s">
        <v>416</v>
      </c>
      <c r="B30" s="256"/>
      <c r="C30" s="256"/>
      <c r="D30" s="72"/>
      <c r="E30" s="657" t="s">
        <v>45</v>
      </c>
      <c r="F30" s="809" t="s">
        <v>45</v>
      </c>
      <c r="G30" s="808" t="s">
        <v>45</v>
      </c>
      <c r="H30" s="808" t="s">
        <v>45</v>
      </c>
      <c r="I30" s="808" t="s">
        <v>45</v>
      </c>
      <c r="J30" s="808" t="s">
        <v>45</v>
      </c>
      <c r="K30" s="808" t="s">
        <v>45</v>
      </c>
      <c r="L30" s="808" t="s">
        <v>45</v>
      </c>
      <c r="M30" s="808" t="s">
        <v>45</v>
      </c>
      <c r="N30" s="808" t="s">
        <v>45</v>
      </c>
      <c r="O30" s="808" t="s">
        <v>45</v>
      </c>
      <c r="P30" s="808" t="s">
        <v>45</v>
      </c>
      <c r="Q30" s="808" t="s">
        <v>45</v>
      </c>
      <c r="R30" s="808" t="s">
        <v>45</v>
      </c>
      <c r="S30" s="808" t="s">
        <v>45</v>
      </c>
      <c r="T30" s="808" t="s">
        <v>45</v>
      </c>
      <c r="U30" s="808" t="s">
        <v>45</v>
      </c>
      <c r="V30" s="808" t="s">
        <v>45</v>
      </c>
      <c r="W30" s="420"/>
    </row>
    <row r="31" spans="1:23" x14ac:dyDescent="0.2">
      <c r="A31" s="426"/>
      <c r="B31" s="191"/>
      <c r="C31" s="191"/>
      <c r="D31" s="72"/>
      <c r="E31" s="811" t="s">
        <v>417</v>
      </c>
      <c r="F31" s="812" t="s">
        <v>45</v>
      </c>
      <c r="G31" s="791" t="s">
        <v>45</v>
      </c>
      <c r="H31" s="811" t="s">
        <v>417</v>
      </c>
      <c r="I31" s="625" t="s">
        <v>45</v>
      </c>
      <c r="J31" s="811" t="s">
        <v>417</v>
      </c>
      <c r="K31" s="625" t="s">
        <v>45</v>
      </c>
      <c r="L31" s="811" t="s">
        <v>417</v>
      </c>
      <c r="M31" s="625" t="s">
        <v>45</v>
      </c>
      <c r="N31" s="811" t="s">
        <v>417</v>
      </c>
      <c r="O31" s="625" t="s">
        <v>45</v>
      </c>
      <c r="P31" s="811" t="s">
        <v>417</v>
      </c>
      <c r="Q31" s="625" t="s">
        <v>45</v>
      </c>
      <c r="R31" s="811" t="s">
        <v>417</v>
      </c>
      <c r="S31" s="625" t="s">
        <v>45</v>
      </c>
      <c r="T31" s="811" t="s">
        <v>417</v>
      </c>
      <c r="U31" s="625" t="s">
        <v>45</v>
      </c>
      <c r="V31" s="811" t="s">
        <v>417</v>
      </c>
      <c r="W31" s="415"/>
    </row>
    <row r="32" spans="1:23" x14ac:dyDescent="0.2">
      <c r="A32" s="426" t="s">
        <v>564</v>
      </c>
      <c r="B32" s="191"/>
      <c r="C32" s="191"/>
      <c r="D32" s="72"/>
      <c r="E32" s="774">
        <v>243</v>
      </c>
      <c r="F32" s="775"/>
      <c r="G32" s="776"/>
      <c r="H32" s="777">
        <v>243</v>
      </c>
      <c r="I32" s="778"/>
      <c r="J32" s="777" t="s">
        <v>45</v>
      </c>
      <c r="K32" s="778"/>
      <c r="L32" s="777" t="s">
        <v>45</v>
      </c>
      <c r="M32" s="778"/>
      <c r="N32" s="777" t="s">
        <v>45</v>
      </c>
      <c r="O32" s="778"/>
      <c r="P32" s="777" t="s">
        <v>45</v>
      </c>
      <c r="Q32" s="778"/>
      <c r="R32" s="777" t="s">
        <v>45</v>
      </c>
      <c r="S32" s="778"/>
      <c r="T32" s="777" t="s">
        <v>45</v>
      </c>
      <c r="U32" s="778"/>
      <c r="V32" s="777" t="s">
        <v>45</v>
      </c>
      <c r="W32" s="417"/>
    </row>
    <row r="33" spans="1:23" x14ac:dyDescent="0.2">
      <c r="A33" s="426" t="s">
        <v>565</v>
      </c>
      <c r="B33" s="191"/>
      <c r="C33" s="191"/>
      <c r="D33" s="72"/>
      <c r="E33" s="774">
        <v>201</v>
      </c>
      <c r="F33" s="775"/>
      <c r="G33" s="776"/>
      <c r="H33" s="777" t="s">
        <v>45</v>
      </c>
      <c r="I33" s="778"/>
      <c r="J33" s="777">
        <v>66</v>
      </c>
      <c r="K33" s="778"/>
      <c r="L33" s="777">
        <v>67</v>
      </c>
      <c r="M33" s="778"/>
      <c r="N33" s="777">
        <v>68</v>
      </c>
      <c r="O33" s="778"/>
      <c r="P33" s="777" t="s">
        <v>45</v>
      </c>
      <c r="Q33" s="778"/>
      <c r="R33" s="777" t="s">
        <v>45</v>
      </c>
      <c r="S33" s="778"/>
      <c r="T33" s="777" t="s">
        <v>45</v>
      </c>
      <c r="U33" s="778"/>
      <c r="V33" s="777" t="s">
        <v>45</v>
      </c>
      <c r="W33" s="417"/>
    </row>
    <row r="34" spans="1:23" ht="13.5" thickBot="1" x14ac:dyDescent="0.25">
      <c r="A34" s="426"/>
      <c r="B34" s="191"/>
      <c r="C34" s="191"/>
      <c r="D34" s="427"/>
      <c r="E34" s="779">
        <v>444</v>
      </c>
      <c r="F34" s="780"/>
      <c r="G34" s="781"/>
      <c r="H34" s="782">
        <v>243</v>
      </c>
      <c r="I34" s="783"/>
      <c r="J34" s="782">
        <v>66</v>
      </c>
      <c r="K34" s="783"/>
      <c r="L34" s="782">
        <v>67</v>
      </c>
      <c r="M34" s="783"/>
      <c r="N34" s="782">
        <v>68</v>
      </c>
      <c r="O34" s="783"/>
      <c r="P34" s="782" t="s">
        <v>45</v>
      </c>
      <c r="Q34" s="783"/>
      <c r="R34" s="782" t="s">
        <v>45</v>
      </c>
      <c r="S34" s="783"/>
      <c r="T34" s="782" t="s">
        <v>45</v>
      </c>
      <c r="U34" s="783"/>
      <c r="V34" s="782" t="s">
        <v>45</v>
      </c>
      <c r="W34" s="419"/>
    </row>
    <row r="35" spans="1:23" ht="13.5" thickTop="1" x14ac:dyDescent="0.2">
      <c r="A35" s="426"/>
      <c r="B35" s="191"/>
      <c r="C35" s="191"/>
      <c r="D35" s="427"/>
      <c r="E35" s="619" t="s">
        <v>45</v>
      </c>
      <c r="F35" s="793" t="s">
        <v>45</v>
      </c>
      <c r="G35" s="794" t="s">
        <v>45</v>
      </c>
      <c r="H35" s="794" t="s">
        <v>45</v>
      </c>
      <c r="I35" s="794" t="s">
        <v>45</v>
      </c>
      <c r="J35" s="794" t="s">
        <v>45</v>
      </c>
      <c r="K35" s="794" t="s">
        <v>45</v>
      </c>
      <c r="L35" s="794" t="s">
        <v>45</v>
      </c>
      <c r="M35" s="794" t="s">
        <v>45</v>
      </c>
      <c r="N35" s="794" t="s">
        <v>45</v>
      </c>
      <c r="O35" s="794" t="s">
        <v>45</v>
      </c>
      <c r="P35" s="794" t="s">
        <v>45</v>
      </c>
      <c r="Q35" s="794" t="s">
        <v>45</v>
      </c>
      <c r="R35" s="794" t="s">
        <v>45</v>
      </c>
      <c r="S35" s="794" t="s">
        <v>45</v>
      </c>
      <c r="T35" s="794" t="s">
        <v>45</v>
      </c>
      <c r="U35" s="794" t="s">
        <v>45</v>
      </c>
      <c r="V35" s="794" t="s">
        <v>45</v>
      </c>
      <c r="W35" s="417"/>
    </row>
    <row r="36" spans="1:23" x14ac:dyDescent="0.2">
      <c r="A36" s="10" t="s">
        <v>418</v>
      </c>
      <c r="B36" s="191"/>
      <c r="C36" s="191"/>
      <c r="D36" s="427"/>
      <c r="E36" s="619" t="s">
        <v>45</v>
      </c>
      <c r="F36" s="793" t="s">
        <v>45</v>
      </c>
      <c r="G36" s="794" t="s">
        <v>45</v>
      </c>
      <c r="H36" s="794" t="s">
        <v>45</v>
      </c>
      <c r="I36" s="794" t="s">
        <v>45</v>
      </c>
      <c r="J36" s="794" t="s">
        <v>45</v>
      </c>
      <c r="K36" s="794" t="s">
        <v>45</v>
      </c>
      <c r="L36" s="794" t="s">
        <v>45</v>
      </c>
      <c r="M36" s="794" t="s">
        <v>45</v>
      </c>
      <c r="N36" s="794" t="s">
        <v>45</v>
      </c>
      <c r="O36" s="794" t="s">
        <v>45</v>
      </c>
      <c r="P36" s="794" t="s">
        <v>45</v>
      </c>
      <c r="Q36" s="794" t="s">
        <v>45</v>
      </c>
      <c r="R36" s="794" t="s">
        <v>45</v>
      </c>
      <c r="S36" s="794" t="s">
        <v>45</v>
      </c>
      <c r="T36" s="794" t="s">
        <v>45</v>
      </c>
      <c r="U36" s="794" t="s">
        <v>45</v>
      </c>
      <c r="V36" s="794" t="s">
        <v>45</v>
      </c>
      <c r="W36" s="417"/>
    </row>
    <row r="37" spans="1:23" x14ac:dyDescent="0.2">
      <c r="A37" s="426" t="s">
        <v>419</v>
      </c>
      <c r="B37" s="430"/>
      <c r="C37" s="430"/>
      <c r="D37" s="427"/>
      <c r="E37" s="638">
        <v>1091964</v>
      </c>
      <c r="F37" s="806" t="s">
        <v>45</v>
      </c>
      <c r="G37" s="794" t="s">
        <v>45</v>
      </c>
      <c r="H37" s="527">
        <v>714720</v>
      </c>
      <c r="I37" s="653" t="s">
        <v>45</v>
      </c>
      <c r="J37" s="527">
        <v>305498</v>
      </c>
      <c r="K37" s="653" t="s">
        <v>45</v>
      </c>
      <c r="L37" s="527">
        <v>71747</v>
      </c>
      <c r="M37" s="653" t="s">
        <v>45</v>
      </c>
      <c r="N37" s="584" t="s">
        <v>45</v>
      </c>
      <c r="O37" s="653" t="s">
        <v>45</v>
      </c>
      <c r="P37" s="584" t="s">
        <v>45</v>
      </c>
      <c r="Q37" s="653" t="s">
        <v>45</v>
      </c>
      <c r="R37" s="584" t="s">
        <v>45</v>
      </c>
      <c r="S37" s="653" t="s">
        <v>45</v>
      </c>
      <c r="T37" s="584" t="s">
        <v>45</v>
      </c>
      <c r="U37" s="653" t="s">
        <v>45</v>
      </c>
      <c r="V37" s="584" t="s">
        <v>45</v>
      </c>
      <c r="W37" s="417"/>
    </row>
    <row r="38" spans="1:23" x14ac:dyDescent="0.2">
      <c r="A38" s="426" t="s">
        <v>420</v>
      </c>
      <c r="B38" s="430"/>
      <c r="C38" s="430"/>
      <c r="D38" s="427"/>
      <c r="E38" s="638" t="s">
        <v>45</v>
      </c>
      <c r="F38" s="806" t="s">
        <v>45</v>
      </c>
      <c r="G38" s="794" t="s">
        <v>45</v>
      </c>
      <c r="H38" s="527" t="s">
        <v>45</v>
      </c>
      <c r="I38" s="653" t="s">
        <v>45</v>
      </c>
      <c r="J38" s="527" t="s">
        <v>45</v>
      </c>
      <c r="K38" s="653" t="s">
        <v>45</v>
      </c>
      <c r="L38" s="527" t="s">
        <v>45</v>
      </c>
      <c r="M38" s="653" t="s">
        <v>45</v>
      </c>
      <c r="N38" s="584" t="s">
        <v>45</v>
      </c>
      <c r="O38" s="653" t="s">
        <v>45</v>
      </c>
      <c r="P38" s="584" t="s">
        <v>45</v>
      </c>
      <c r="Q38" s="653" t="s">
        <v>45</v>
      </c>
      <c r="R38" s="584" t="s">
        <v>45</v>
      </c>
      <c r="S38" s="653" t="s">
        <v>45</v>
      </c>
      <c r="T38" s="584" t="s">
        <v>45</v>
      </c>
      <c r="U38" s="653" t="s">
        <v>45</v>
      </c>
      <c r="V38" s="584" t="s">
        <v>45</v>
      </c>
      <c r="W38" s="417"/>
    </row>
    <row r="39" spans="1:23" x14ac:dyDescent="0.2">
      <c r="A39" s="426" t="s">
        <v>566</v>
      </c>
      <c r="B39" s="427"/>
      <c r="C39" s="427"/>
      <c r="D39" s="427"/>
      <c r="E39" s="638">
        <v>509398</v>
      </c>
      <c r="F39" s="806" t="s">
        <v>45</v>
      </c>
      <c r="G39" s="794" t="s">
        <v>45</v>
      </c>
      <c r="H39" s="527">
        <v>380368</v>
      </c>
      <c r="I39" s="653" t="s">
        <v>45</v>
      </c>
      <c r="J39" s="527">
        <v>102972</v>
      </c>
      <c r="K39" s="653" t="s">
        <v>45</v>
      </c>
      <c r="L39" s="527">
        <v>26058</v>
      </c>
      <c r="M39" s="653" t="s">
        <v>45</v>
      </c>
      <c r="N39" s="584" t="s">
        <v>45</v>
      </c>
      <c r="O39" s="653" t="s">
        <v>45</v>
      </c>
      <c r="P39" s="584" t="s">
        <v>45</v>
      </c>
      <c r="Q39" s="653" t="s">
        <v>45</v>
      </c>
      <c r="R39" s="584" t="s">
        <v>45</v>
      </c>
      <c r="S39" s="653" t="s">
        <v>45</v>
      </c>
      <c r="T39" s="584" t="s">
        <v>45</v>
      </c>
      <c r="U39" s="653" t="s">
        <v>45</v>
      </c>
      <c r="V39" s="584" t="s">
        <v>45</v>
      </c>
      <c r="W39" s="417"/>
    </row>
    <row r="40" spans="1:23" x14ac:dyDescent="0.2">
      <c r="A40" s="426" t="s">
        <v>86</v>
      </c>
      <c r="B40" s="430"/>
      <c r="C40" s="430"/>
      <c r="D40" s="427"/>
      <c r="E40" s="638" t="s">
        <v>45</v>
      </c>
      <c r="F40" s="813" t="s">
        <v>45</v>
      </c>
      <c r="G40" s="814" t="s">
        <v>45</v>
      </c>
      <c r="H40" s="610" t="s">
        <v>45</v>
      </c>
      <c r="I40" s="610" t="s">
        <v>45</v>
      </c>
      <c r="J40" s="610" t="s">
        <v>45</v>
      </c>
      <c r="K40" s="610" t="s">
        <v>45</v>
      </c>
      <c r="L40" s="610" t="s">
        <v>45</v>
      </c>
      <c r="M40" s="610" t="s">
        <v>45</v>
      </c>
      <c r="N40" s="610" t="s">
        <v>45</v>
      </c>
      <c r="O40" s="610" t="s">
        <v>45</v>
      </c>
      <c r="P40" s="610" t="s">
        <v>45</v>
      </c>
      <c r="Q40" s="610" t="s">
        <v>45</v>
      </c>
      <c r="R40" s="610" t="s">
        <v>45</v>
      </c>
      <c r="S40" s="610" t="s">
        <v>45</v>
      </c>
      <c r="T40" s="610" t="s">
        <v>45</v>
      </c>
      <c r="U40" s="610" t="s">
        <v>45</v>
      </c>
      <c r="V40" s="610" t="s">
        <v>45</v>
      </c>
    </row>
    <row r="41" spans="1:23" x14ac:dyDescent="0.2">
      <c r="A41" s="426" t="s">
        <v>777</v>
      </c>
      <c r="B41" s="430"/>
      <c r="C41" s="430"/>
      <c r="D41" s="427"/>
      <c r="E41" s="638">
        <v>135563</v>
      </c>
      <c r="F41" s="806" t="s">
        <v>45</v>
      </c>
      <c r="G41" s="794" t="s">
        <v>45</v>
      </c>
      <c r="H41" s="527">
        <v>120721</v>
      </c>
      <c r="I41" s="653" t="s">
        <v>45</v>
      </c>
      <c r="J41" s="527">
        <v>10994</v>
      </c>
      <c r="K41" s="572" t="s">
        <v>45</v>
      </c>
      <c r="L41" s="527">
        <v>3848</v>
      </c>
      <c r="M41" s="653" t="s">
        <v>45</v>
      </c>
      <c r="N41" s="584" t="s">
        <v>45</v>
      </c>
      <c r="O41" s="653" t="s">
        <v>45</v>
      </c>
      <c r="P41" s="584" t="s">
        <v>45</v>
      </c>
      <c r="Q41" s="653" t="s">
        <v>45</v>
      </c>
      <c r="R41" s="584" t="s">
        <v>45</v>
      </c>
      <c r="S41" s="653" t="s">
        <v>45</v>
      </c>
      <c r="T41" s="584" t="s">
        <v>45</v>
      </c>
      <c r="U41" s="653" t="s">
        <v>45</v>
      </c>
      <c r="V41" s="584" t="s">
        <v>45</v>
      </c>
      <c r="W41" s="417"/>
    </row>
    <row r="42" spans="1:23" ht="13.5" thickBot="1" x14ac:dyDescent="0.25">
      <c r="A42" s="426"/>
      <c r="B42" s="71"/>
      <c r="C42" s="71"/>
      <c r="D42" s="72"/>
      <c r="E42" s="807">
        <v>1736925</v>
      </c>
      <c r="F42" s="806" t="s">
        <v>45</v>
      </c>
      <c r="G42" s="808" t="s">
        <v>45</v>
      </c>
      <c r="H42" s="554">
        <v>1215809</v>
      </c>
      <c r="I42" s="657" t="s">
        <v>45</v>
      </c>
      <c r="J42" s="807">
        <v>419464</v>
      </c>
      <c r="K42" s="657" t="s">
        <v>45</v>
      </c>
      <c r="L42" s="807">
        <v>101653</v>
      </c>
      <c r="M42" s="657" t="s">
        <v>45</v>
      </c>
      <c r="N42" s="807" t="s">
        <v>45</v>
      </c>
      <c r="O42" s="657" t="s">
        <v>45</v>
      </c>
      <c r="P42" s="807" t="s">
        <v>45</v>
      </c>
      <c r="Q42" s="657" t="s">
        <v>45</v>
      </c>
      <c r="R42" s="807" t="s">
        <v>45</v>
      </c>
      <c r="S42" s="657" t="s">
        <v>45</v>
      </c>
      <c r="T42" s="807" t="s">
        <v>45</v>
      </c>
      <c r="U42" s="657" t="s">
        <v>45</v>
      </c>
      <c r="V42" s="807" t="s">
        <v>45</v>
      </c>
      <c r="W42" s="420"/>
    </row>
    <row r="43" spans="1:23" ht="13.5" thickTop="1" x14ac:dyDescent="0.2">
      <c r="A43" s="426"/>
      <c r="B43" s="191"/>
      <c r="C43" s="191"/>
      <c r="D43" s="72"/>
      <c r="E43" s="657" t="s">
        <v>45</v>
      </c>
      <c r="F43" s="809" t="s">
        <v>45</v>
      </c>
      <c r="G43" s="808" t="s">
        <v>45</v>
      </c>
      <c r="H43" s="808" t="s">
        <v>45</v>
      </c>
      <c r="I43" s="808" t="s">
        <v>45</v>
      </c>
      <c r="J43" s="808" t="s">
        <v>45</v>
      </c>
      <c r="K43" s="808" t="s">
        <v>45</v>
      </c>
      <c r="L43" s="808" t="s">
        <v>45</v>
      </c>
      <c r="M43" s="808" t="s">
        <v>45</v>
      </c>
      <c r="N43" s="808" t="s">
        <v>45</v>
      </c>
      <c r="O43" s="808" t="s">
        <v>45</v>
      </c>
      <c r="P43" s="808" t="s">
        <v>45</v>
      </c>
      <c r="Q43" s="808" t="s">
        <v>45</v>
      </c>
      <c r="R43" s="808" t="s">
        <v>45</v>
      </c>
      <c r="S43" s="808" t="s">
        <v>45</v>
      </c>
      <c r="T43" s="808" t="s">
        <v>45</v>
      </c>
      <c r="U43" s="808" t="s">
        <v>45</v>
      </c>
      <c r="V43" s="808" t="s">
        <v>45</v>
      </c>
      <c r="W43" s="420"/>
    </row>
    <row r="44" spans="1:23" x14ac:dyDescent="0.2">
      <c r="A44" s="73" t="s">
        <v>542</v>
      </c>
      <c r="B44" s="191"/>
      <c r="C44" s="191"/>
      <c r="D44" s="72"/>
      <c r="E44" s="657" t="s">
        <v>45</v>
      </c>
      <c r="F44" s="809" t="s">
        <v>45</v>
      </c>
      <c r="G44" s="808" t="s">
        <v>45</v>
      </c>
      <c r="H44" s="808" t="s">
        <v>45</v>
      </c>
      <c r="I44" s="808" t="s">
        <v>45</v>
      </c>
      <c r="J44" s="808" t="s">
        <v>45</v>
      </c>
      <c r="K44" s="808" t="s">
        <v>45</v>
      </c>
      <c r="L44" s="808" t="s">
        <v>45</v>
      </c>
      <c r="M44" s="808" t="s">
        <v>45</v>
      </c>
      <c r="N44" s="808" t="s">
        <v>45</v>
      </c>
      <c r="O44" s="808" t="s">
        <v>45</v>
      </c>
      <c r="P44" s="808" t="s">
        <v>45</v>
      </c>
      <c r="Q44" s="808" t="s">
        <v>45</v>
      </c>
      <c r="R44" s="808" t="s">
        <v>45</v>
      </c>
      <c r="S44" s="808" t="s">
        <v>45</v>
      </c>
      <c r="T44" s="808" t="s">
        <v>45</v>
      </c>
      <c r="U44" s="808" t="s">
        <v>45</v>
      </c>
      <c r="V44" s="808" t="s">
        <v>45</v>
      </c>
      <c r="W44" s="420"/>
    </row>
    <row r="45" spans="1:23" x14ac:dyDescent="0.2">
      <c r="A45" s="426" t="s">
        <v>421</v>
      </c>
      <c r="B45" s="430"/>
      <c r="C45" s="430"/>
      <c r="D45" s="427"/>
      <c r="E45" s="638">
        <v>2083920</v>
      </c>
      <c r="F45" s="804" t="s">
        <v>45</v>
      </c>
      <c r="G45" s="815" t="s">
        <v>45</v>
      </c>
      <c r="H45" s="553">
        <v>966197</v>
      </c>
      <c r="I45" s="552" t="s">
        <v>45</v>
      </c>
      <c r="J45" s="553">
        <v>768110</v>
      </c>
      <c r="K45" s="552" t="s">
        <v>45</v>
      </c>
      <c r="L45" s="553">
        <v>330761</v>
      </c>
      <c r="M45" s="552" t="s">
        <v>45</v>
      </c>
      <c r="N45" s="553">
        <v>1772</v>
      </c>
      <c r="O45" s="552" t="s">
        <v>45</v>
      </c>
      <c r="P45" s="553">
        <v>1772</v>
      </c>
      <c r="Q45" s="552" t="s">
        <v>45</v>
      </c>
      <c r="R45" s="553" t="s">
        <v>45</v>
      </c>
      <c r="S45" s="552" t="s">
        <v>45</v>
      </c>
      <c r="T45" s="553" t="s">
        <v>45</v>
      </c>
      <c r="U45" s="552" t="s">
        <v>45</v>
      </c>
      <c r="V45" s="553">
        <v>15309</v>
      </c>
      <c r="W45" s="419"/>
    </row>
    <row r="46" spans="1:23" x14ac:dyDescent="0.2">
      <c r="A46" s="426" t="s">
        <v>425</v>
      </c>
      <c r="B46" s="430"/>
      <c r="C46" s="430"/>
      <c r="D46" s="427"/>
      <c r="E46" s="638">
        <v>440393</v>
      </c>
      <c r="F46" s="804" t="s">
        <v>45</v>
      </c>
      <c r="G46" s="815" t="s">
        <v>45</v>
      </c>
      <c r="H46" s="553">
        <v>440393</v>
      </c>
      <c r="I46" s="552" t="s">
        <v>45</v>
      </c>
      <c r="J46" s="553" t="s">
        <v>45</v>
      </c>
      <c r="K46" s="552" t="s">
        <v>45</v>
      </c>
      <c r="L46" s="553" t="s">
        <v>45</v>
      </c>
      <c r="M46" s="552" t="s">
        <v>45</v>
      </c>
      <c r="N46" s="553" t="s">
        <v>45</v>
      </c>
      <c r="O46" s="552" t="s">
        <v>45</v>
      </c>
      <c r="P46" s="553" t="s">
        <v>45</v>
      </c>
      <c r="Q46" s="552" t="s">
        <v>45</v>
      </c>
      <c r="R46" s="553" t="s">
        <v>45</v>
      </c>
      <c r="S46" s="552" t="s">
        <v>45</v>
      </c>
      <c r="T46" s="553" t="s">
        <v>45</v>
      </c>
      <c r="U46" s="552" t="s">
        <v>45</v>
      </c>
      <c r="V46" s="553" t="s">
        <v>45</v>
      </c>
      <c r="W46" s="419"/>
    </row>
    <row r="47" spans="1:23" x14ac:dyDescent="0.2">
      <c r="A47" s="426" t="s">
        <v>567</v>
      </c>
      <c r="B47" s="427"/>
      <c r="C47" s="427"/>
      <c r="D47" s="427"/>
      <c r="E47" s="638">
        <v>436146</v>
      </c>
      <c r="F47" s="804" t="s">
        <v>45</v>
      </c>
      <c r="G47" s="815" t="s">
        <v>45</v>
      </c>
      <c r="H47" s="552">
        <v>436146</v>
      </c>
      <c r="I47" s="552" t="s">
        <v>45</v>
      </c>
      <c r="J47" s="552" t="s">
        <v>45</v>
      </c>
      <c r="K47" s="552" t="s">
        <v>45</v>
      </c>
      <c r="L47" s="552" t="s">
        <v>45</v>
      </c>
      <c r="M47" s="552" t="s">
        <v>45</v>
      </c>
      <c r="N47" s="552" t="s">
        <v>45</v>
      </c>
      <c r="O47" s="552" t="s">
        <v>45</v>
      </c>
      <c r="P47" s="552" t="s">
        <v>45</v>
      </c>
      <c r="Q47" s="552" t="s">
        <v>45</v>
      </c>
      <c r="R47" s="552" t="s">
        <v>45</v>
      </c>
      <c r="S47" s="552" t="s">
        <v>45</v>
      </c>
      <c r="T47" s="552" t="s">
        <v>45</v>
      </c>
      <c r="U47" s="552" t="s">
        <v>45</v>
      </c>
      <c r="V47" s="552" t="s">
        <v>45</v>
      </c>
      <c r="W47" s="419"/>
    </row>
    <row r="48" spans="1:23" x14ac:dyDescent="0.2">
      <c r="A48" s="426" t="s">
        <v>422</v>
      </c>
      <c r="B48" s="430"/>
      <c r="C48" s="430"/>
      <c r="D48" s="427"/>
      <c r="E48" s="638">
        <v>559812</v>
      </c>
      <c r="F48" s="804" t="s">
        <v>45</v>
      </c>
      <c r="G48" s="815" t="s">
        <v>45</v>
      </c>
      <c r="H48" s="553">
        <v>559812</v>
      </c>
      <c r="I48" s="552" t="s">
        <v>45</v>
      </c>
      <c r="J48" s="553" t="s">
        <v>45</v>
      </c>
      <c r="K48" s="552" t="s">
        <v>45</v>
      </c>
      <c r="L48" s="553" t="s">
        <v>45</v>
      </c>
      <c r="M48" s="552" t="s">
        <v>45</v>
      </c>
      <c r="N48" s="553" t="s">
        <v>45</v>
      </c>
      <c r="O48" s="552" t="s">
        <v>45</v>
      </c>
      <c r="P48" s="553" t="s">
        <v>45</v>
      </c>
      <c r="Q48" s="552" t="s">
        <v>45</v>
      </c>
      <c r="R48" s="553" t="s">
        <v>45</v>
      </c>
      <c r="S48" s="552" t="s">
        <v>45</v>
      </c>
      <c r="T48" s="553" t="s">
        <v>45</v>
      </c>
      <c r="U48" s="552" t="s">
        <v>45</v>
      </c>
      <c r="V48" s="553" t="s">
        <v>45</v>
      </c>
      <c r="W48" s="419"/>
    </row>
    <row r="49" spans="1:26" x14ac:dyDescent="0.2">
      <c r="A49" s="426" t="s">
        <v>423</v>
      </c>
      <c r="B49" s="427"/>
      <c r="C49" s="427"/>
      <c r="D49" s="427"/>
      <c r="E49" s="638">
        <v>104496</v>
      </c>
      <c r="F49" s="804" t="s">
        <v>45</v>
      </c>
      <c r="G49" s="815" t="s">
        <v>45</v>
      </c>
      <c r="H49" s="552">
        <v>104496</v>
      </c>
      <c r="I49" s="552" t="s">
        <v>45</v>
      </c>
      <c r="J49" s="552" t="s">
        <v>45</v>
      </c>
      <c r="K49" s="552" t="s">
        <v>45</v>
      </c>
      <c r="L49" s="552" t="s">
        <v>45</v>
      </c>
      <c r="M49" s="552" t="s">
        <v>45</v>
      </c>
      <c r="N49" s="552" t="s">
        <v>45</v>
      </c>
      <c r="O49" s="552" t="s">
        <v>45</v>
      </c>
      <c r="P49" s="552" t="s">
        <v>45</v>
      </c>
      <c r="Q49" s="552" t="s">
        <v>45</v>
      </c>
      <c r="R49" s="552" t="s">
        <v>45</v>
      </c>
      <c r="S49" s="552" t="s">
        <v>45</v>
      </c>
      <c r="T49" s="552" t="s">
        <v>45</v>
      </c>
      <c r="U49" s="552" t="s">
        <v>45</v>
      </c>
      <c r="V49" s="552" t="s">
        <v>45</v>
      </c>
      <c r="W49" s="419"/>
    </row>
    <row r="50" spans="1:26" x14ac:dyDescent="0.2">
      <c r="A50" s="426" t="s">
        <v>313</v>
      </c>
      <c r="B50" s="427"/>
      <c r="C50" s="427"/>
      <c r="D50" s="427"/>
      <c r="E50" s="638">
        <v>-78901</v>
      </c>
      <c r="F50" s="804" t="s">
        <v>45</v>
      </c>
      <c r="G50" s="815" t="s">
        <v>45</v>
      </c>
      <c r="H50" s="560">
        <v>-78901</v>
      </c>
      <c r="I50" s="552" t="s">
        <v>45</v>
      </c>
      <c r="J50" s="560" t="s">
        <v>45</v>
      </c>
      <c r="K50" s="552" t="s">
        <v>45</v>
      </c>
      <c r="L50" s="560" t="s">
        <v>45</v>
      </c>
      <c r="M50" s="552" t="s">
        <v>45</v>
      </c>
      <c r="N50" s="560" t="s">
        <v>45</v>
      </c>
      <c r="O50" s="552" t="s">
        <v>45</v>
      </c>
      <c r="P50" s="560" t="s">
        <v>45</v>
      </c>
      <c r="Q50" s="552" t="s">
        <v>45</v>
      </c>
      <c r="R50" s="560" t="s">
        <v>45</v>
      </c>
      <c r="S50" s="552" t="s">
        <v>45</v>
      </c>
      <c r="T50" s="560" t="s">
        <v>45</v>
      </c>
      <c r="U50" s="552" t="s">
        <v>45</v>
      </c>
      <c r="V50" s="560" t="s">
        <v>45</v>
      </c>
      <c r="W50" s="419"/>
    </row>
    <row r="51" spans="1:26" ht="13.5" thickBot="1" x14ac:dyDescent="0.25">
      <c r="A51" s="426"/>
      <c r="B51" s="191"/>
      <c r="C51" s="191"/>
      <c r="D51" s="72"/>
      <c r="E51" s="807">
        <v>3545866</v>
      </c>
      <c r="F51" s="806" t="s">
        <v>45</v>
      </c>
      <c r="G51" s="808" t="s">
        <v>45</v>
      </c>
      <c r="H51" s="535">
        <v>2428142</v>
      </c>
      <c r="I51" s="657" t="s">
        <v>45</v>
      </c>
      <c r="J51" s="642">
        <v>768110</v>
      </c>
      <c r="K51" s="657" t="s">
        <v>45</v>
      </c>
      <c r="L51" s="642">
        <v>330761</v>
      </c>
      <c r="M51" s="657" t="s">
        <v>45</v>
      </c>
      <c r="N51" s="642">
        <v>1772</v>
      </c>
      <c r="O51" s="657" t="s">
        <v>45</v>
      </c>
      <c r="P51" s="642">
        <v>1772</v>
      </c>
      <c r="Q51" s="657" t="s">
        <v>45</v>
      </c>
      <c r="R51" s="642" t="s">
        <v>45</v>
      </c>
      <c r="S51" s="657" t="s">
        <v>45</v>
      </c>
      <c r="T51" s="642" t="s">
        <v>45</v>
      </c>
      <c r="U51" s="657" t="s">
        <v>45</v>
      </c>
      <c r="V51" s="642">
        <v>15309</v>
      </c>
      <c r="W51" s="420"/>
    </row>
    <row r="52" spans="1:26" ht="13.5" thickTop="1" x14ac:dyDescent="0.2">
      <c r="A52" s="426"/>
      <c r="B52" s="191"/>
      <c r="C52" s="191"/>
      <c r="D52" s="72"/>
      <c r="E52" s="657" t="s">
        <v>45</v>
      </c>
      <c r="F52" s="809" t="s">
        <v>45</v>
      </c>
      <c r="G52" s="808" t="s">
        <v>45</v>
      </c>
      <c r="H52" s="808" t="s">
        <v>45</v>
      </c>
      <c r="I52" s="808" t="s">
        <v>45</v>
      </c>
      <c r="J52" s="808" t="s">
        <v>45</v>
      </c>
      <c r="K52" s="808" t="s">
        <v>45</v>
      </c>
      <c r="L52" s="808" t="s">
        <v>45</v>
      </c>
      <c r="M52" s="808" t="s">
        <v>45</v>
      </c>
      <c r="N52" s="808" t="s">
        <v>45</v>
      </c>
      <c r="O52" s="808" t="s">
        <v>45</v>
      </c>
      <c r="P52" s="808" t="s">
        <v>45</v>
      </c>
      <c r="Q52" s="808" t="s">
        <v>45</v>
      </c>
      <c r="R52" s="808" t="s">
        <v>45</v>
      </c>
      <c r="S52" s="808" t="s">
        <v>45</v>
      </c>
      <c r="T52" s="808" t="s">
        <v>45</v>
      </c>
      <c r="U52" s="808" t="s">
        <v>45</v>
      </c>
      <c r="V52" s="808" t="s">
        <v>45</v>
      </c>
      <c r="W52" s="420"/>
    </row>
    <row r="53" spans="1:26" x14ac:dyDescent="0.2">
      <c r="A53" s="73" t="s">
        <v>544</v>
      </c>
      <c r="B53" s="191"/>
      <c r="C53" s="191"/>
      <c r="D53" s="72"/>
      <c r="E53" s="657" t="s">
        <v>45</v>
      </c>
      <c r="F53" s="809" t="s">
        <v>45</v>
      </c>
      <c r="G53" s="808" t="s">
        <v>45</v>
      </c>
      <c r="H53" s="808" t="s">
        <v>45</v>
      </c>
      <c r="I53" s="808" t="s">
        <v>45</v>
      </c>
      <c r="J53" s="808" t="s">
        <v>45</v>
      </c>
      <c r="K53" s="808" t="s">
        <v>45</v>
      </c>
      <c r="L53" s="808" t="s">
        <v>45</v>
      </c>
      <c r="M53" s="808" t="s">
        <v>45</v>
      </c>
      <c r="N53" s="808" t="s">
        <v>45</v>
      </c>
      <c r="O53" s="808" t="s">
        <v>45</v>
      </c>
      <c r="P53" s="808" t="s">
        <v>45</v>
      </c>
      <c r="Q53" s="808" t="s">
        <v>45</v>
      </c>
      <c r="R53" s="808" t="s">
        <v>45</v>
      </c>
      <c r="S53" s="808" t="s">
        <v>45</v>
      </c>
      <c r="T53" s="808" t="s">
        <v>45</v>
      </c>
      <c r="U53" s="808" t="s">
        <v>45</v>
      </c>
      <c r="V53" s="808" t="s">
        <v>45</v>
      </c>
      <c r="W53" s="420"/>
    </row>
    <row r="54" spans="1:26" x14ac:dyDescent="0.2">
      <c r="A54" s="426" t="s">
        <v>424</v>
      </c>
      <c r="B54" s="430"/>
      <c r="C54" s="430"/>
      <c r="D54" s="427"/>
      <c r="E54" s="638">
        <v>569784</v>
      </c>
      <c r="F54" s="804" t="s">
        <v>45</v>
      </c>
      <c r="G54" s="815" t="s">
        <v>45</v>
      </c>
      <c r="H54" s="553" t="s">
        <v>45</v>
      </c>
      <c r="I54" s="552" t="s">
        <v>45</v>
      </c>
      <c r="J54" s="553">
        <v>201072</v>
      </c>
      <c r="K54" s="552" t="s">
        <v>45</v>
      </c>
      <c r="L54" s="553">
        <v>368712</v>
      </c>
      <c r="M54" s="552" t="s">
        <v>45</v>
      </c>
      <c r="N54" s="553" t="s">
        <v>45</v>
      </c>
      <c r="O54" s="552" t="s">
        <v>45</v>
      </c>
      <c r="P54" s="553" t="s">
        <v>45</v>
      </c>
      <c r="Q54" s="552" t="s">
        <v>45</v>
      </c>
      <c r="R54" s="553" t="s">
        <v>45</v>
      </c>
      <c r="S54" s="552" t="s">
        <v>45</v>
      </c>
      <c r="T54" s="553" t="s">
        <v>45</v>
      </c>
      <c r="U54" s="552" t="s">
        <v>45</v>
      </c>
      <c r="V54" s="553" t="s">
        <v>45</v>
      </c>
      <c r="W54" s="419"/>
    </row>
    <row r="55" spans="1:26" x14ac:dyDescent="0.2">
      <c r="A55" s="426" t="s">
        <v>314</v>
      </c>
      <c r="B55" s="430"/>
      <c r="C55" s="430"/>
      <c r="D55" s="427"/>
      <c r="E55" s="638" t="s">
        <v>45</v>
      </c>
      <c r="F55" s="804" t="s">
        <v>45</v>
      </c>
      <c r="G55" s="815" t="s">
        <v>45</v>
      </c>
      <c r="H55" s="553" t="s">
        <v>45</v>
      </c>
      <c r="I55" s="552" t="s">
        <v>45</v>
      </c>
      <c r="J55" s="553" t="s">
        <v>45</v>
      </c>
      <c r="K55" s="552" t="s">
        <v>45</v>
      </c>
      <c r="L55" s="553" t="s">
        <v>45</v>
      </c>
      <c r="M55" s="552" t="s">
        <v>45</v>
      </c>
      <c r="N55" s="553" t="s">
        <v>45</v>
      </c>
      <c r="O55" s="552" t="s">
        <v>45</v>
      </c>
      <c r="P55" s="553" t="s">
        <v>45</v>
      </c>
      <c r="Q55" s="552" t="s">
        <v>45</v>
      </c>
      <c r="R55" s="553" t="s">
        <v>45</v>
      </c>
      <c r="S55" s="552" t="s">
        <v>45</v>
      </c>
      <c r="T55" s="553" t="s">
        <v>45</v>
      </c>
      <c r="U55" s="552" t="s">
        <v>45</v>
      </c>
      <c r="V55" s="553" t="s">
        <v>45</v>
      </c>
      <c r="W55" s="419"/>
    </row>
    <row r="56" spans="1:26" x14ac:dyDescent="0.2">
      <c r="A56" s="426" t="s">
        <v>315</v>
      </c>
      <c r="B56" s="427"/>
      <c r="C56" s="427"/>
      <c r="D56" s="427"/>
      <c r="E56" s="638" t="s">
        <v>45</v>
      </c>
      <c r="F56" s="804" t="s">
        <v>45</v>
      </c>
      <c r="G56" s="815" t="s">
        <v>45</v>
      </c>
      <c r="H56" s="552" t="s">
        <v>45</v>
      </c>
      <c r="I56" s="552" t="s">
        <v>45</v>
      </c>
      <c r="J56" s="552" t="s">
        <v>45</v>
      </c>
      <c r="K56" s="552" t="s">
        <v>45</v>
      </c>
      <c r="L56" s="552" t="s">
        <v>45</v>
      </c>
      <c r="M56" s="552" t="s">
        <v>45</v>
      </c>
      <c r="N56" s="552" t="s">
        <v>45</v>
      </c>
      <c r="O56" s="552" t="s">
        <v>45</v>
      </c>
      <c r="P56" s="552" t="s">
        <v>45</v>
      </c>
      <c r="Q56" s="552" t="s">
        <v>45</v>
      </c>
      <c r="R56" s="552" t="s">
        <v>45</v>
      </c>
      <c r="S56" s="552" t="s">
        <v>45</v>
      </c>
      <c r="T56" s="552" t="s">
        <v>45</v>
      </c>
      <c r="U56" s="552" t="s">
        <v>45</v>
      </c>
      <c r="V56" s="552" t="s">
        <v>45</v>
      </c>
      <c r="W56" s="419"/>
    </row>
    <row r="57" spans="1:26" x14ac:dyDescent="0.2">
      <c r="A57" s="426" t="s">
        <v>316</v>
      </c>
      <c r="B57" s="430"/>
      <c r="C57" s="430"/>
      <c r="D57" s="427"/>
      <c r="E57" s="638">
        <v>758400</v>
      </c>
      <c r="F57" s="804" t="s">
        <v>45</v>
      </c>
      <c r="G57" s="815" t="s">
        <v>45</v>
      </c>
      <c r="H57" s="553">
        <v>758400</v>
      </c>
      <c r="I57" s="552" t="s">
        <v>45</v>
      </c>
      <c r="J57" s="553" t="s">
        <v>45</v>
      </c>
      <c r="K57" s="552" t="s">
        <v>45</v>
      </c>
      <c r="L57" s="553" t="s">
        <v>45</v>
      </c>
      <c r="M57" s="552" t="s">
        <v>45</v>
      </c>
      <c r="N57" s="553" t="s">
        <v>45</v>
      </c>
      <c r="O57" s="552" t="s">
        <v>45</v>
      </c>
      <c r="P57" s="553" t="s">
        <v>45</v>
      </c>
      <c r="Q57" s="552" t="s">
        <v>45</v>
      </c>
      <c r="R57" s="553" t="s">
        <v>45</v>
      </c>
      <c r="S57" s="552" t="s">
        <v>45</v>
      </c>
      <c r="T57" s="553" t="s">
        <v>45</v>
      </c>
      <c r="U57" s="552" t="s">
        <v>45</v>
      </c>
      <c r="V57" s="553" t="s">
        <v>45</v>
      </c>
      <c r="W57" s="419"/>
    </row>
    <row r="58" spans="1:26" x14ac:dyDescent="0.2">
      <c r="A58" s="426" t="s">
        <v>313</v>
      </c>
      <c r="B58" s="427"/>
      <c r="C58" s="427"/>
      <c r="D58" s="427"/>
      <c r="E58" s="638" t="s">
        <v>45</v>
      </c>
      <c r="F58" s="804" t="s">
        <v>45</v>
      </c>
      <c r="G58" s="815" t="s">
        <v>45</v>
      </c>
      <c r="H58" s="560" t="s">
        <v>45</v>
      </c>
      <c r="I58" s="552" t="s">
        <v>45</v>
      </c>
      <c r="J58" s="560" t="s">
        <v>45</v>
      </c>
      <c r="K58" s="552" t="s">
        <v>45</v>
      </c>
      <c r="L58" s="560" t="s">
        <v>45</v>
      </c>
      <c r="M58" s="552" t="s">
        <v>45</v>
      </c>
      <c r="N58" s="560" t="s">
        <v>45</v>
      </c>
      <c r="O58" s="552" t="s">
        <v>45</v>
      </c>
      <c r="P58" s="560" t="s">
        <v>45</v>
      </c>
      <c r="Q58" s="552" t="s">
        <v>45</v>
      </c>
      <c r="R58" s="560" t="s">
        <v>45</v>
      </c>
      <c r="S58" s="552" t="s">
        <v>45</v>
      </c>
      <c r="T58" s="560" t="s">
        <v>45</v>
      </c>
      <c r="U58" s="552" t="s">
        <v>45</v>
      </c>
      <c r="V58" s="560" t="s">
        <v>45</v>
      </c>
      <c r="W58" s="419"/>
    </row>
    <row r="59" spans="1:26" ht="13.5" thickBot="1" x14ac:dyDescent="0.25">
      <c r="A59" s="426"/>
      <c r="B59" s="191"/>
      <c r="C59" s="191"/>
      <c r="D59" s="72"/>
      <c r="E59" s="807">
        <v>1328184</v>
      </c>
      <c r="F59" s="806" t="s">
        <v>45</v>
      </c>
      <c r="G59" s="815" t="s">
        <v>45</v>
      </c>
      <c r="H59" s="535">
        <v>758400</v>
      </c>
      <c r="I59" s="534" t="s">
        <v>45</v>
      </c>
      <c r="J59" s="535">
        <v>201072</v>
      </c>
      <c r="K59" s="534" t="s">
        <v>45</v>
      </c>
      <c r="L59" s="535">
        <v>368712</v>
      </c>
      <c r="M59" s="534" t="s">
        <v>45</v>
      </c>
      <c r="N59" s="535" t="s">
        <v>45</v>
      </c>
      <c r="O59" s="534" t="s">
        <v>45</v>
      </c>
      <c r="P59" s="535" t="s">
        <v>45</v>
      </c>
      <c r="Q59" s="534" t="s">
        <v>45</v>
      </c>
      <c r="R59" s="535" t="s">
        <v>45</v>
      </c>
      <c r="S59" s="534" t="s">
        <v>45</v>
      </c>
      <c r="T59" s="535" t="s">
        <v>45</v>
      </c>
      <c r="U59" s="534" t="s">
        <v>45</v>
      </c>
      <c r="V59" s="535" t="s">
        <v>45</v>
      </c>
      <c r="W59" s="169"/>
      <c r="X59" s="215"/>
      <c r="Y59" s="215"/>
      <c r="Z59" s="215"/>
    </row>
    <row r="60" spans="1:26" ht="13.5" thickTop="1" x14ac:dyDescent="0.2">
      <c r="A60" s="73"/>
      <c r="B60" s="191"/>
      <c r="C60" s="191"/>
      <c r="D60" s="72"/>
      <c r="E60" s="657" t="s">
        <v>45</v>
      </c>
      <c r="F60" s="809" t="s">
        <v>45</v>
      </c>
      <c r="G60" s="808" t="s">
        <v>45</v>
      </c>
      <c r="H60" s="808" t="s">
        <v>45</v>
      </c>
      <c r="I60" s="808" t="s">
        <v>45</v>
      </c>
      <c r="J60" s="808" t="s">
        <v>45</v>
      </c>
      <c r="K60" s="808" t="s">
        <v>45</v>
      </c>
      <c r="L60" s="808" t="s">
        <v>45</v>
      </c>
      <c r="M60" s="808" t="s">
        <v>45</v>
      </c>
      <c r="N60" s="808" t="s">
        <v>45</v>
      </c>
      <c r="O60" s="808" t="s">
        <v>45</v>
      </c>
      <c r="P60" s="808" t="s">
        <v>45</v>
      </c>
      <c r="Q60" s="808" t="s">
        <v>45</v>
      </c>
      <c r="R60" s="808" t="s">
        <v>45</v>
      </c>
      <c r="S60" s="808" t="s">
        <v>45</v>
      </c>
      <c r="T60" s="808" t="s">
        <v>45</v>
      </c>
      <c r="U60" s="808" t="s">
        <v>45</v>
      </c>
      <c r="V60" s="808" t="s">
        <v>45</v>
      </c>
      <c r="W60" s="420"/>
    </row>
    <row r="61" spans="1:26" x14ac:dyDescent="0.2">
      <c r="A61" s="73" t="s">
        <v>545</v>
      </c>
      <c r="B61" s="191"/>
      <c r="C61" s="191"/>
      <c r="D61" s="72"/>
      <c r="E61" s="657" t="s">
        <v>45</v>
      </c>
      <c r="F61" s="809" t="s">
        <v>45</v>
      </c>
      <c r="G61" s="808" t="s">
        <v>45</v>
      </c>
      <c r="H61" s="808" t="s">
        <v>45</v>
      </c>
      <c r="I61" s="808" t="s">
        <v>45</v>
      </c>
      <c r="J61" s="808" t="s">
        <v>45</v>
      </c>
      <c r="K61" s="808" t="s">
        <v>45</v>
      </c>
      <c r="L61" s="808" t="s">
        <v>45</v>
      </c>
      <c r="M61" s="808" t="s">
        <v>45</v>
      </c>
      <c r="N61" s="808" t="s">
        <v>45</v>
      </c>
      <c r="O61" s="808" t="s">
        <v>45</v>
      </c>
      <c r="P61" s="808" t="s">
        <v>45</v>
      </c>
      <c r="Q61" s="808" t="s">
        <v>45</v>
      </c>
      <c r="R61" s="808" t="s">
        <v>45</v>
      </c>
      <c r="S61" s="808" t="s">
        <v>45</v>
      </c>
      <c r="T61" s="808" t="s">
        <v>45</v>
      </c>
      <c r="U61" s="808" t="s">
        <v>45</v>
      </c>
      <c r="V61" s="808" t="s">
        <v>45</v>
      </c>
      <c r="W61" s="420"/>
    </row>
    <row r="62" spans="1:26" x14ac:dyDescent="0.2">
      <c r="A62" s="73"/>
      <c r="B62" s="191"/>
      <c r="C62" s="191"/>
      <c r="D62" s="72"/>
      <c r="E62" s="638" t="s">
        <v>45</v>
      </c>
      <c r="F62" s="793" t="s">
        <v>45</v>
      </c>
      <c r="G62" s="794" t="s">
        <v>45</v>
      </c>
      <c r="H62" s="587" t="s">
        <v>45</v>
      </c>
      <c r="I62" s="653" t="s">
        <v>45</v>
      </c>
      <c r="J62" s="587" t="s">
        <v>45</v>
      </c>
      <c r="K62" s="653" t="s">
        <v>45</v>
      </c>
      <c r="L62" s="587" t="s">
        <v>45</v>
      </c>
      <c r="M62" s="653" t="s">
        <v>45</v>
      </c>
      <c r="N62" s="587" t="s">
        <v>45</v>
      </c>
      <c r="O62" s="653" t="s">
        <v>45</v>
      </c>
      <c r="P62" s="587" t="s">
        <v>45</v>
      </c>
      <c r="Q62" s="653" t="s">
        <v>45</v>
      </c>
      <c r="R62" s="587" t="s">
        <v>45</v>
      </c>
      <c r="S62" s="653" t="s">
        <v>45</v>
      </c>
      <c r="T62" s="587" t="s">
        <v>45</v>
      </c>
      <c r="U62" s="653" t="s">
        <v>45</v>
      </c>
      <c r="V62" s="587" t="s">
        <v>45</v>
      </c>
      <c r="W62" s="417"/>
    </row>
    <row r="63" spans="1:26" x14ac:dyDescent="0.2">
      <c r="A63" s="73"/>
      <c r="B63" s="191"/>
      <c r="C63" s="191"/>
      <c r="D63" s="72"/>
      <c r="E63" s="638" t="s">
        <v>45</v>
      </c>
      <c r="F63" s="804" t="s">
        <v>45</v>
      </c>
      <c r="G63" s="815" t="s">
        <v>45</v>
      </c>
      <c r="H63" s="587" t="s">
        <v>45</v>
      </c>
      <c r="I63" s="552" t="s">
        <v>45</v>
      </c>
      <c r="J63" s="587" t="s">
        <v>45</v>
      </c>
      <c r="K63" s="552" t="s">
        <v>45</v>
      </c>
      <c r="L63" s="587" t="s">
        <v>45</v>
      </c>
      <c r="M63" s="552" t="s">
        <v>45</v>
      </c>
      <c r="N63" s="587" t="s">
        <v>45</v>
      </c>
      <c r="O63" s="552" t="s">
        <v>45</v>
      </c>
      <c r="P63" s="587" t="s">
        <v>45</v>
      </c>
      <c r="Q63" s="552" t="s">
        <v>45</v>
      </c>
      <c r="R63" s="587" t="s">
        <v>45</v>
      </c>
      <c r="S63" s="552" t="s">
        <v>45</v>
      </c>
      <c r="T63" s="587" t="s">
        <v>45</v>
      </c>
      <c r="U63" s="552" t="s">
        <v>45</v>
      </c>
      <c r="V63" s="587" t="s">
        <v>45</v>
      </c>
      <c r="W63" s="419"/>
    </row>
    <row r="64" spans="1:26" ht="13.5" thickBot="1" x14ac:dyDescent="0.25">
      <c r="A64" s="73"/>
      <c r="B64" s="191"/>
      <c r="C64" s="191"/>
      <c r="D64" s="72"/>
      <c r="E64" s="807" t="s">
        <v>45</v>
      </c>
      <c r="F64" s="806" t="s">
        <v>45</v>
      </c>
      <c r="G64" s="816" t="s">
        <v>45</v>
      </c>
      <c r="H64" s="554" t="s">
        <v>45</v>
      </c>
      <c r="I64" s="659" t="s">
        <v>45</v>
      </c>
      <c r="J64" s="554" t="s">
        <v>45</v>
      </c>
      <c r="K64" s="659" t="s">
        <v>45</v>
      </c>
      <c r="L64" s="554" t="s">
        <v>45</v>
      </c>
      <c r="M64" s="659" t="s">
        <v>45</v>
      </c>
      <c r="N64" s="554" t="s">
        <v>45</v>
      </c>
      <c r="O64" s="659" t="s">
        <v>45</v>
      </c>
      <c r="P64" s="554" t="s">
        <v>45</v>
      </c>
      <c r="Q64" s="659" t="s">
        <v>45</v>
      </c>
      <c r="R64" s="554" t="s">
        <v>45</v>
      </c>
      <c r="S64" s="659" t="s">
        <v>45</v>
      </c>
      <c r="T64" s="554" t="s">
        <v>45</v>
      </c>
      <c r="U64" s="659" t="s">
        <v>45</v>
      </c>
      <c r="V64" s="554" t="s">
        <v>45</v>
      </c>
      <c r="W64" s="421"/>
    </row>
    <row r="65" spans="1:23" ht="13.5" thickTop="1" x14ac:dyDescent="0.2">
      <c r="A65" s="73"/>
      <c r="B65" s="191"/>
      <c r="C65" s="191"/>
      <c r="D65" s="72"/>
      <c r="E65" s="631" t="s">
        <v>45</v>
      </c>
      <c r="F65" s="804" t="s">
        <v>45</v>
      </c>
      <c r="G65" s="816" t="s">
        <v>45</v>
      </c>
      <c r="H65" s="815" t="s">
        <v>45</v>
      </c>
      <c r="I65" s="816" t="s">
        <v>45</v>
      </c>
      <c r="J65" s="815" t="s">
        <v>45</v>
      </c>
      <c r="K65" s="816" t="s">
        <v>45</v>
      </c>
      <c r="L65" s="815" t="s">
        <v>45</v>
      </c>
      <c r="M65" s="816" t="s">
        <v>45</v>
      </c>
      <c r="N65" s="815" t="s">
        <v>45</v>
      </c>
      <c r="O65" s="816" t="s">
        <v>45</v>
      </c>
      <c r="P65" s="815" t="s">
        <v>45</v>
      </c>
      <c r="Q65" s="816" t="s">
        <v>45</v>
      </c>
      <c r="R65" s="815" t="s">
        <v>45</v>
      </c>
      <c r="S65" s="816" t="s">
        <v>45</v>
      </c>
      <c r="T65" s="815" t="s">
        <v>45</v>
      </c>
      <c r="U65" s="816" t="s">
        <v>45</v>
      </c>
      <c r="V65" s="815" t="s">
        <v>45</v>
      </c>
      <c r="W65" s="421"/>
    </row>
    <row r="66" spans="1:23" x14ac:dyDescent="0.2">
      <c r="A66" s="73" t="s">
        <v>546</v>
      </c>
      <c r="B66" s="191"/>
      <c r="C66" s="191"/>
      <c r="D66" s="72"/>
      <c r="E66" s="631" t="s">
        <v>45</v>
      </c>
      <c r="F66" s="804" t="s">
        <v>45</v>
      </c>
      <c r="G66" s="816" t="s">
        <v>45</v>
      </c>
      <c r="H66" s="815" t="s">
        <v>45</v>
      </c>
      <c r="I66" s="816" t="s">
        <v>45</v>
      </c>
      <c r="J66" s="815" t="s">
        <v>45</v>
      </c>
      <c r="K66" s="816" t="s">
        <v>45</v>
      </c>
      <c r="L66" s="815" t="s">
        <v>45</v>
      </c>
      <c r="M66" s="816" t="s">
        <v>45</v>
      </c>
      <c r="N66" s="815" t="s">
        <v>45</v>
      </c>
      <c r="O66" s="816" t="s">
        <v>45</v>
      </c>
      <c r="P66" s="815" t="s">
        <v>45</v>
      </c>
      <c r="Q66" s="816" t="s">
        <v>45</v>
      </c>
      <c r="R66" s="815" t="s">
        <v>45</v>
      </c>
      <c r="S66" s="816" t="s">
        <v>45</v>
      </c>
      <c r="T66" s="815" t="s">
        <v>45</v>
      </c>
      <c r="U66" s="816" t="s">
        <v>45</v>
      </c>
      <c r="V66" s="815" t="s">
        <v>45</v>
      </c>
      <c r="W66" s="421"/>
    </row>
    <row r="67" spans="1:23" x14ac:dyDescent="0.2">
      <c r="A67" s="73"/>
      <c r="B67" s="191"/>
      <c r="C67" s="191"/>
      <c r="D67" s="72"/>
      <c r="E67" s="638" t="s">
        <v>45</v>
      </c>
      <c r="F67" s="804" t="s">
        <v>45</v>
      </c>
      <c r="G67" s="816" t="s">
        <v>45</v>
      </c>
      <c r="H67" s="587" t="s">
        <v>45</v>
      </c>
      <c r="I67" s="817" t="s">
        <v>45</v>
      </c>
      <c r="J67" s="587" t="s">
        <v>45</v>
      </c>
      <c r="K67" s="817" t="s">
        <v>45</v>
      </c>
      <c r="L67" s="587" t="s">
        <v>45</v>
      </c>
      <c r="M67" s="817" t="s">
        <v>45</v>
      </c>
      <c r="N67" s="587" t="s">
        <v>45</v>
      </c>
      <c r="O67" s="817" t="s">
        <v>45</v>
      </c>
      <c r="P67" s="587" t="s">
        <v>45</v>
      </c>
      <c r="Q67" s="817" t="s">
        <v>45</v>
      </c>
      <c r="R67" s="587" t="s">
        <v>45</v>
      </c>
      <c r="S67" s="817" t="s">
        <v>45</v>
      </c>
      <c r="T67" s="587" t="s">
        <v>45</v>
      </c>
      <c r="U67" s="817" t="s">
        <v>45</v>
      </c>
      <c r="V67" s="587" t="s">
        <v>45</v>
      </c>
      <c r="W67" s="421"/>
    </row>
    <row r="68" spans="1:23" x14ac:dyDescent="0.2">
      <c r="A68" s="73"/>
      <c r="B68" s="191"/>
      <c r="C68" s="191"/>
      <c r="D68" s="72"/>
      <c r="E68" s="638" t="s">
        <v>45</v>
      </c>
      <c r="F68" s="804" t="s">
        <v>45</v>
      </c>
      <c r="G68" s="816" t="s">
        <v>45</v>
      </c>
      <c r="H68" s="587" t="s">
        <v>45</v>
      </c>
      <c r="I68" s="817" t="s">
        <v>45</v>
      </c>
      <c r="J68" s="587" t="s">
        <v>45</v>
      </c>
      <c r="K68" s="817" t="s">
        <v>45</v>
      </c>
      <c r="L68" s="587" t="s">
        <v>45</v>
      </c>
      <c r="M68" s="817" t="s">
        <v>45</v>
      </c>
      <c r="N68" s="587" t="s">
        <v>45</v>
      </c>
      <c r="O68" s="817" t="s">
        <v>45</v>
      </c>
      <c r="P68" s="587" t="s">
        <v>45</v>
      </c>
      <c r="Q68" s="817" t="s">
        <v>45</v>
      </c>
      <c r="R68" s="587" t="s">
        <v>45</v>
      </c>
      <c r="S68" s="817" t="s">
        <v>45</v>
      </c>
      <c r="T68" s="587" t="s">
        <v>45</v>
      </c>
      <c r="U68" s="817" t="s">
        <v>45</v>
      </c>
      <c r="V68" s="587" t="s">
        <v>45</v>
      </c>
      <c r="W68" s="421"/>
    </row>
    <row r="69" spans="1:23" ht="13.5" thickBot="1" x14ac:dyDescent="0.25">
      <c r="A69" s="73"/>
      <c r="B69" s="191"/>
      <c r="C69" s="191"/>
      <c r="D69" s="72"/>
      <c r="E69" s="807" t="s">
        <v>45</v>
      </c>
      <c r="F69" s="806" t="s">
        <v>45</v>
      </c>
      <c r="G69" s="816" t="s">
        <v>45</v>
      </c>
      <c r="H69" s="554" t="s">
        <v>45</v>
      </c>
      <c r="I69" s="659" t="s">
        <v>45</v>
      </c>
      <c r="J69" s="554" t="s">
        <v>45</v>
      </c>
      <c r="K69" s="659" t="s">
        <v>45</v>
      </c>
      <c r="L69" s="554" t="s">
        <v>45</v>
      </c>
      <c r="M69" s="659" t="s">
        <v>45</v>
      </c>
      <c r="N69" s="554" t="s">
        <v>45</v>
      </c>
      <c r="O69" s="659" t="s">
        <v>45</v>
      </c>
      <c r="P69" s="554" t="s">
        <v>45</v>
      </c>
      <c r="Q69" s="659" t="s">
        <v>45</v>
      </c>
      <c r="R69" s="554" t="s">
        <v>45</v>
      </c>
      <c r="S69" s="659" t="s">
        <v>45</v>
      </c>
      <c r="T69" s="554" t="s">
        <v>45</v>
      </c>
      <c r="U69" s="659" t="s">
        <v>45</v>
      </c>
      <c r="V69" s="554" t="s">
        <v>45</v>
      </c>
      <c r="W69" s="421"/>
    </row>
    <row r="70" spans="1:23" ht="13.5" thickTop="1" x14ac:dyDescent="0.2">
      <c r="A70" s="73"/>
      <c r="B70" s="191"/>
      <c r="C70" s="191"/>
      <c r="D70" s="72"/>
      <c r="E70" s="657" t="s">
        <v>45</v>
      </c>
      <c r="F70" s="809" t="s">
        <v>45</v>
      </c>
      <c r="G70" s="808" t="s">
        <v>45</v>
      </c>
      <c r="H70" s="808" t="s">
        <v>45</v>
      </c>
      <c r="I70" s="808" t="s">
        <v>45</v>
      </c>
      <c r="J70" s="808" t="s">
        <v>45</v>
      </c>
      <c r="K70" s="808" t="s">
        <v>45</v>
      </c>
      <c r="L70" s="808" t="s">
        <v>45</v>
      </c>
      <c r="M70" s="808" t="s">
        <v>45</v>
      </c>
      <c r="N70" s="808" t="s">
        <v>45</v>
      </c>
      <c r="O70" s="808" t="s">
        <v>45</v>
      </c>
      <c r="P70" s="808" t="s">
        <v>45</v>
      </c>
      <c r="Q70" s="808" t="s">
        <v>45</v>
      </c>
      <c r="R70" s="808" t="s">
        <v>45</v>
      </c>
      <c r="S70" s="808" t="s">
        <v>45</v>
      </c>
      <c r="T70" s="808" t="s">
        <v>45</v>
      </c>
      <c r="U70" s="808" t="s">
        <v>45</v>
      </c>
      <c r="V70" s="808" t="s">
        <v>45</v>
      </c>
      <c r="W70" s="420"/>
    </row>
    <row r="71" spans="1:23" x14ac:dyDescent="0.2">
      <c r="A71" s="73" t="s">
        <v>459</v>
      </c>
      <c r="B71" s="191"/>
      <c r="C71" s="191"/>
      <c r="D71" s="72"/>
      <c r="E71" s="657" t="s">
        <v>45</v>
      </c>
      <c r="F71" s="809" t="s">
        <v>45</v>
      </c>
      <c r="G71" s="808" t="s">
        <v>45</v>
      </c>
      <c r="H71" s="808" t="s">
        <v>45</v>
      </c>
      <c r="I71" s="808" t="s">
        <v>45</v>
      </c>
      <c r="J71" s="808" t="s">
        <v>45</v>
      </c>
      <c r="K71" s="808" t="s">
        <v>45</v>
      </c>
      <c r="L71" s="808" t="s">
        <v>45</v>
      </c>
      <c r="M71" s="808" t="s">
        <v>45</v>
      </c>
      <c r="N71" s="808" t="s">
        <v>45</v>
      </c>
      <c r="O71" s="808" t="s">
        <v>45</v>
      </c>
      <c r="P71" s="808" t="s">
        <v>45</v>
      </c>
      <c r="Q71" s="808" t="s">
        <v>45</v>
      </c>
      <c r="R71" s="808" t="s">
        <v>45</v>
      </c>
      <c r="S71" s="808" t="s">
        <v>45</v>
      </c>
      <c r="T71" s="808" t="s">
        <v>45</v>
      </c>
      <c r="U71" s="808" t="s">
        <v>45</v>
      </c>
      <c r="V71" s="808" t="s">
        <v>45</v>
      </c>
      <c r="W71" s="420"/>
    </row>
    <row r="72" spans="1:23" x14ac:dyDescent="0.2">
      <c r="A72" s="73"/>
      <c r="B72" s="191"/>
      <c r="C72" s="191"/>
      <c r="D72" s="72"/>
      <c r="E72" s="638">
        <v>7385</v>
      </c>
      <c r="F72" s="809" t="s">
        <v>45</v>
      </c>
      <c r="G72" s="808" t="s">
        <v>45</v>
      </c>
      <c r="H72" s="587">
        <v>7385</v>
      </c>
      <c r="I72" s="808" t="s">
        <v>45</v>
      </c>
      <c r="J72" s="587" t="s">
        <v>45</v>
      </c>
      <c r="K72" s="808" t="s">
        <v>45</v>
      </c>
      <c r="L72" s="587" t="s">
        <v>45</v>
      </c>
      <c r="M72" s="808" t="s">
        <v>45</v>
      </c>
      <c r="N72" s="587" t="s">
        <v>45</v>
      </c>
      <c r="O72" s="808" t="s">
        <v>45</v>
      </c>
      <c r="P72" s="587" t="s">
        <v>45</v>
      </c>
      <c r="Q72" s="808" t="s">
        <v>45</v>
      </c>
      <c r="R72" s="587" t="s">
        <v>45</v>
      </c>
      <c r="S72" s="808" t="s">
        <v>45</v>
      </c>
      <c r="T72" s="587" t="s">
        <v>45</v>
      </c>
      <c r="U72" s="808" t="s">
        <v>45</v>
      </c>
      <c r="V72" s="587" t="s">
        <v>45</v>
      </c>
      <c r="W72" s="420"/>
    </row>
    <row r="73" spans="1:23" x14ac:dyDescent="0.2">
      <c r="A73" s="73"/>
      <c r="B73" s="191"/>
      <c r="C73" s="191"/>
      <c r="D73" s="72"/>
      <c r="E73" s="638" t="s">
        <v>45</v>
      </c>
      <c r="F73" s="809" t="s">
        <v>45</v>
      </c>
      <c r="G73" s="808" t="s">
        <v>45</v>
      </c>
      <c r="H73" s="587" t="s">
        <v>45</v>
      </c>
      <c r="I73" s="808" t="s">
        <v>45</v>
      </c>
      <c r="J73" s="587" t="s">
        <v>45</v>
      </c>
      <c r="K73" s="808" t="s">
        <v>45</v>
      </c>
      <c r="L73" s="587" t="s">
        <v>45</v>
      </c>
      <c r="M73" s="808" t="s">
        <v>45</v>
      </c>
      <c r="N73" s="587" t="s">
        <v>45</v>
      </c>
      <c r="O73" s="808" t="s">
        <v>45</v>
      </c>
      <c r="P73" s="587" t="s">
        <v>45</v>
      </c>
      <c r="Q73" s="808" t="s">
        <v>45</v>
      </c>
      <c r="R73" s="587" t="s">
        <v>45</v>
      </c>
      <c r="S73" s="808" t="s">
        <v>45</v>
      </c>
      <c r="T73" s="587" t="s">
        <v>45</v>
      </c>
      <c r="U73" s="808" t="s">
        <v>45</v>
      </c>
      <c r="V73" s="587" t="s">
        <v>45</v>
      </c>
      <c r="W73" s="420"/>
    </row>
    <row r="74" spans="1:23" ht="13.5" thickBot="1" x14ac:dyDescent="0.25">
      <c r="A74" s="73"/>
      <c r="B74" s="191"/>
      <c r="C74" s="191"/>
      <c r="D74" s="72"/>
      <c r="E74" s="807">
        <v>7385</v>
      </c>
      <c r="F74" s="809" t="s">
        <v>45</v>
      </c>
      <c r="G74" s="808" t="s">
        <v>45</v>
      </c>
      <c r="H74" s="554">
        <v>7385</v>
      </c>
      <c r="I74" s="808" t="s">
        <v>45</v>
      </c>
      <c r="J74" s="554" t="s">
        <v>45</v>
      </c>
      <c r="K74" s="808" t="s">
        <v>45</v>
      </c>
      <c r="L74" s="554" t="s">
        <v>45</v>
      </c>
      <c r="M74" s="808" t="s">
        <v>45</v>
      </c>
      <c r="N74" s="554" t="s">
        <v>45</v>
      </c>
      <c r="O74" s="808" t="s">
        <v>45</v>
      </c>
      <c r="P74" s="554" t="s">
        <v>45</v>
      </c>
      <c r="Q74" s="808" t="s">
        <v>45</v>
      </c>
      <c r="R74" s="554" t="s">
        <v>45</v>
      </c>
      <c r="S74" s="808" t="s">
        <v>45</v>
      </c>
      <c r="T74" s="554" t="s">
        <v>45</v>
      </c>
      <c r="U74" s="808" t="s">
        <v>45</v>
      </c>
      <c r="V74" s="554" t="s">
        <v>45</v>
      </c>
      <c r="W74" s="420"/>
    </row>
    <row r="75" spans="1:23" ht="13.5" thickTop="1" x14ac:dyDescent="0.2">
      <c r="A75" s="73"/>
      <c r="B75" s="191"/>
      <c r="C75" s="191"/>
      <c r="D75" s="72"/>
      <c r="E75" s="657" t="s">
        <v>45</v>
      </c>
      <c r="F75" s="809" t="s">
        <v>45</v>
      </c>
      <c r="G75" s="808" t="s">
        <v>45</v>
      </c>
      <c r="H75" s="808" t="s">
        <v>45</v>
      </c>
      <c r="I75" s="808" t="s">
        <v>45</v>
      </c>
      <c r="J75" s="808" t="s">
        <v>45</v>
      </c>
      <c r="K75" s="808" t="s">
        <v>45</v>
      </c>
      <c r="L75" s="808" t="s">
        <v>45</v>
      </c>
      <c r="M75" s="808" t="s">
        <v>45</v>
      </c>
      <c r="N75" s="808" t="s">
        <v>45</v>
      </c>
      <c r="O75" s="808" t="s">
        <v>45</v>
      </c>
      <c r="P75" s="808" t="s">
        <v>45</v>
      </c>
      <c r="Q75" s="808" t="s">
        <v>45</v>
      </c>
      <c r="R75" s="808" t="s">
        <v>45</v>
      </c>
      <c r="S75" s="808" t="s">
        <v>45</v>
      </c>
      <c r="T75" s="808" t="s">
        <v>45</v>
      </c>
      <c r="U75" s="808" t="s">
        <v>45</v>
      </c>
      <c r="V75" s="808" t="s">
        <v>45</v>
      </c>
      <c r="W75" s="420"/>
    </row>
    <row r="76" spans="1:23" x14ac:dyDescent="0.2">
      <c r="A76" s="18" t="s">
        <v>317</v>
      </c>
      <c r="B76" s="190"/>
      <c r="C76" s="190"/>
      <c r="D76" s="190"/>
      <c r="E76" s="621" t="s">
        <v>45</v>
      </c>
      <c r="F76" s="793" t="s">
        <v>45</v>
      </c>
      <c r="G76" s="794" t="s">
        <v>45</v>
      </c>
      <c r="H76" s="797" t="s">
        <v>45</v>
      </c>
      <c r="I76" s="797" t="s">
        <v>45</v>
      </c>
      <c r="J76" s="797" t="s">
        <v>45</v>
      </c>
      <c r="K76" s="797" t="s">
        <v>45</v>
      </c>
      <c r="L76" s="797" t="s">
        <v>45</v>
      </c>
      <c r="M76" s="797" t="s">
        <v>45</v>
      </c>
      <c r="N76" s="797" t="s">
        <v>45</v>
      </c>
      <c r="O76" s="797" t="s">
        <v>45</v>
      </c>
      <c r="P76" s="797" t="s">
        <v>45</v>
      </c>
      <c r="Q76" s="797" t="s">
        <v>45</v>
      </c>
      <c r="R76" s="797" t="s">
        <v>45</v>
      </c>
      <c r="S76" s="797" t="s">
        <v>45</v>
      </c>
      <c r="T76" s="797" t="s">
        <v>45</v>
      </c>
      <c r="U76" s="797" t="s">
        <v>45</v>
      </c>
      <c r="V76" s="797" t="s">
        <v>45</v>
      </c>
      <c r="W76" s="413"/>
    </row>
    <row r="77" spans="1:23" x14ac:dyDescent="0.2">
      <c r="A77" s="190" t="s">
        <v>318</v>
      </c>
      <c r="B77" s="190"/>
      <c r="C77" s="190"/>
      <c r="D77" s="190"/>
      <c r="E77" s="638" t="s">
        <v>45</v>
      </c>
      <c r="F77" s="804" t="s">
        <v>45</v>
      </c>
      <c r="G77" s="815" t="s">
        <v>45</v>
      </c>
      <c r="H77" s="553" t="s">
        <v>45</v>
      </c>
      <c r="I77" s="553" t="s">
        <v>45</v>
      </c>
      <c r="J77" s="553" t="s">
        <v>45</v>
      </c>
      <c r="K77" s="553" t="s">
        <v>45</v>
      </c>
      <c r="L77" s="553" t="s">
        <v>45</v>
      </c>
      <c r="M77" s="553" t="s">
        <v>45</v>
      </c>
      <c r="N77" s="553" t="s">
        <v>45</v>
      </c>
      <c r="O77" s="553" t="s">
        <v>45</v>
      </c>
      <c r="P77" s="553" t="s">
        <v>45</v>
      </c>
      <c r="Q77" s="553" t="s">
        <v>45</v>
      </c>
      <c r="R77" s="553" t="s">
        <v>45</v>
      </c>
      <c r="S77" s="553" t="s">
        <v>45</v>
      </c>
      <c r="T77" s="553" t="s">
        <v>45</v>
      </c>
      <c r="U77" s="553" t="s">
        <v>45</v>
      </c>
      <c r="V77" s="553" t="s">
        <v>45</v>
      </c>
      <c r="W77" s="418"/>
    </row>
    <row r="78" spans="1:23" x14ac:dyDescent="0.2">
      <c r="A78" s="190" t="s">
        <v>319</v>
      </c>
      <c r="B78" s="190"/>
      <c r="C78" s="190"/>
      <c r="D78" s="190"/>
      <c r="E78" s="638" t="s">
        <v>45</v>
      </c>
      <c r="F78" s="804" t="s">
        <v>45</v>
      </c>
      <c r="G78" s="815" t="s">
        <v>45</v>
      </c>
      <c r="H78" s="560" t="s">
        <v>45</v>
      </c>
      <c r="I78" s="553" t="s">
        <v>45</v>
      </c>
      <c r="J78" s="560" t="s">
        <v>45</v>
      </c>
      <c r="K78" s="553" t="s">
        <v>45</v>
      </c>
      <c r="L78" s="560" t="s">
        <v>45</v>
      </c>
      <c r="M78" s="553" t="s">
        <v>45</v>
      </c>
      <c r="N78" s="560" t="s">
        <v>45</v>
      </c>
      <c r="O78" s="553" t="s">
        <v>45</v>
      </c>
      <c r="P78" s="560" t="s">
        <v>45</v>
      </c>
      <c r="Q78" s="553" t="s">
        <v>45</v>
      </c>
      <c r="R78" s="560" t="s">
        <v>45</v>
      </c>
      <c r="S78" s="553" t="s">
        <v>45</v>
      </c>
      <c r="T78" s="560" t="s">
        <v>45</v>
      </c>
      <c r="U78" s="553" t="s">
        <v>45</v>
      </c>
      <c r="V78" s="560" t="s">
        <v>45</v>
      </c>
      <c r="W78" s="418"/>
    </row>
    <row r="79" spans="1:23" ht="13.5" thickBot="1" x14ac:dyDescent="0.25">
      <c r="A79" s="16"/>
      <c r="B79" s="190"/>
      <c r="C79" s="190"/>
      <c r="D79" s="190"/>
      <c r="E79" s="807" t="s">
        <v>45</v>
      </c>
      <c r="F79" s="806" t="s">
        <v>45</v>
      </c>
      <c r="G79" s="815" t="s">
        <v>45</v>
      </c>
      <c r="H79" s="535" t="s">
        <v>45</v>
      </c>
      <c r="I79" s="534" t="s">
        <v>45</v>
      </c>
      <c r="J79" s="535" t="s">
        <v>45</v>
      </c>
      <c r="K79" s="534" t="s">
        <v>45</v>
      </c>
      <c r="L79" s="535" t="s">
        <v>45</v>
      </c>
      <c r="M79" s="534" t="s">
        <v>45</v>
      </c>
      <c r="N79" s="535" t="s">
        <v>45</v>
      </c>
      <c r="O79" s="534" t="s">
        <v>45</v>
      </c>
      <c r="P79" s="535" t="s">
        <v>45</v>
      </c>
      <c r="Q79" s="534" t="s">
        <v>45</v>
      </c>
      <c r="R79" s="535" t="s">
        <v>45</v>
      </c>
      <c r="S79" s="534" t="s">
        <v>45</v>
      </c>
      <c r="T79" s="535" t="s">
        <v>45</v>
      </c>
      <c r="U79" s="534" t="s">
        <v>45</v>
      </c>
      <c r="V79" s="535" t="s">
        <v>45</v>
      </c>
      <c r="W79" s="419"/>
    </row>
    <row r="80" spans="1:23" ht="13.5" thickTop="1" x14ac:dyDescent="0.2">
      <c r="A80" s="16"/>
      <c r="B80" s="190"/>
      <c r="C80" s="190"/>
      <c r="D80" s="190"/>
      <c r="E80" s="661" t="s">
        <v>45</v>
      </c>
      <c r="F80" s="806" t="s">
        <v>45</v>
      </c>
      <c r="G80" s="815" t="s">
        <v>45</v>
      </c>
      <c r="H80" s="561" t="s">
        <v>45</v>
      </c>
      <c r="I80" s="534" t="s">
        <v>45</v>
      </c>
      <c r="J80" s="561" t="s">
        <v>45</v>
      </c>
      <c r="K80" s="534" t="s">
        <v>45</v>
      </c>
      <c r="L80" s="561" t="s">
        <v>45</v>
      </c>
      <c r="M80" s="534" t="s">
        <v>45</v>
      </c>
      <c r="N80" s="561" t="s">
        <v>45</v>
      </c>
      <c r="O80" s="534" t="s">
        <v>45</v>
      </c>
      <c r="P80" s="561" t="s">
        <v>45</v>
      </c>
      <c r="Q80" s="534" t="s">
        <v>45</v>
      </c>
      <c r="R80" s="561" t="s">
        <v>45</v>
      </c>
      <c r="S80" s="534" t="s">
        <v>45</v>
      </c>
      <c r="T80" s="561" t="s">
        <v>45</v>
      </c>
      <c r="U80" s="534" t="s">
        <v>45</v>
      </c>
      <c r="V80" s="561" t="s">
        <v>45</v>
      </c>
      <c r="W80" s="419"/>
    </row>
    <row r="81" spans="1:22" x14ac:dyDescent="0.2">
      <c r="E81" s="614" t="s">
        <v>45</v>
      </c>
      <c r="F81" s="813" t="s">
        <v>45</v>
      </c>
      <c r="G81" s="814" t="s">
        <v>45</v>
      </c>
      <c r="H81" s="790" t="s">
        <v>45</v>
      </c>
      <c r="I81" s="790" t="s">
        <v>45</v>
      </c>
      <c r="J81" s="790" t="s">
        <v>45</v>
      </c>
      <c r="K81" s="790" t="s">
        <v>45</v>
      </c>
      <c r="L81" s="790" t="s">
        <v>45</v>
      </c>
      <c r="M81" s="790" t="s">
        <v>45</v>
      </c>
      <c r="N81" s="790" t="s">
        <v>45</v>
      </c>
      <c r="O81" s="790" t="s">
        <v>45</v>
      </c>
      <c r="P81" s="790" t="s">
        <v>45</v>
      </c>
      <c r="Q81" s="790" t="s">
        <v>45</v>
      </c>
      <c r="R81" s="790" t="s">
        <v>45</v>
      </c>
      <c r="S81" s="790" t="s">
        <v>45</v>
      </c>
      <c r="T81" s="790" t="s">
        <v>45</v>
      </c>
      <c r="U81" s="790" t="s">
        <v>45</v>
      </c>
      <c r="V81" s="790" t="s">
        <v>45</v>
      </c>
    </row>
    <row r="82" spans="1:22" ht="13.5" thickBot="1" x14ac:dyDescent="0.25">
      <c r="A82" s="18" t="s">
        <v>776</v>
      </c>
      <c r="E82" s="818">
        <v>-493659</v>
      </c>
      <c r="F82" s="813" t="s">
        <v>45</v>
      </c>
      <c r="G82" s="790" t="s">
        <v>45</v>
      </c>
      <c r="H82" s="819">
        <v>9014</v>
      </c>
      <c r="I82" s="656" t="s">
        <v>45</v>
      </c>
      <c r="J82" s="819">
        <v>34922</v>
      </c>
      <c r="K82" s="656" t="s">
        <v>45</v>
      </c>
      <c r="L82" s="819">
        <v>-643166</v>
      </c>
      <c r="M82" s="656" t="s">
        <v>45</v>
      </c>
      <c r="N82" s="819">
        <v>-1337</v>
      </c>
      <c r="O82" s="656" t="s">
        <v>45</v>
      </c>
      <c r="P82" s="819">
        <v>-27485</v>
      </c>
      <c r="Q82" s="656" t="s">
        <v>45</v>
      </c>
      <c r="R82" s="819">
        <v>-2798</v>
      </c>
      <c r="S82" s="656" t="s">
        <v>45</v>
      </c>
      <c r="T82" s="819">
        <v>139077</v>
      </c>
      <c r="U82" s="656" t="s">
        <v>45</v>
      </c>
      <c r="V82" s="819">
        <v>-1887</v>
      </c>
    </row>
    <row r="83" spans="1:22" x14ac:dyDescent="0.2">
      <c r="E83" s="614" t="s">
        <v>45</v>
      </c>
      <c r="F83" s="813" t="s">
        <v>45</v>
      </c>
      <c r="G83" s="790" t="s">
        <v>45</v>
      </c>
      <c r="H83" s="790" t="s">
        <v>45</v>
      </c>
      <c r="I83" s="790" t="s">
        <v>45</v>
      </c>
      <c r="J83" s="790" t="s">
        <v>45</v>
      </c>
      <c r="K83" s="790" t="s">
        <v>45</v>
      </c>
      <c r="L83" s="790" t="s">
        <v>45</v>
      </c>
      <c r="M83" s="790" t="s">
        <v>45</v>
      </c>
      <c r="N83" s="790" t="s">
        <v>45</v>
      </c>
      <c r="O83" s="790" t="s">
        <v>45</v>
      </c>
      <c r="P83" s="790" t="s">
        <v>45</v>
      </c>
      <c r="Q83" s="790" t="s">
        <v>45</v>
      </c>
      <c r="R83" s="790" t="s">
        <v>45</v>
      </c>
      <c r="S83" s="790" t="s">
        <v>45</v>
      </c>
      <c r="T83" s="790" t="s">
        <v>45</v>
      </c>
      <c r="U83" s="790" t="s">
        <v>45</v>
      </c>
      <c r="V83" s="790" t="s">
        <v>45</v>
      </c>
    </row>
    <row r="84" spans="1:22" x14ac:dyDescent="0.2">
      <c r="E84" s="614" t="s">
        <v>45</v>
      </c>
      <c r="F84" s="614" t="s">
        <v>45</v>
      </c>
      <c r="G84" s="790" t="s">
        <v>45</v>
      </c>
      <c r="H84" s="790" t="s">
        <v>45</v>
      </c>
      <c r="I84" s="790" t="s">
        <v>45</v>
      </c>
      <c r="J84" s="790" t="s">
        <v>45</v>
      </c>
      <c r="K84" s="790" t="s">
        <v>45</v>
      </c>
      <c r="L84" s="790" t="s">
        <v>45</v>
      </c>
      <c r="M84" s="790" t="s">
        <v>45</v>
      </c>
      <c r="N84" s="790" t="s">
        <v>45</v>
      </c>
      <c r="O84" s="790" t="s">
        <v>45</v>
      </c>
      <c r="P84" s="790" t="s">
        <v>45</v>
      </c>
      <c r="Q84" s="790" t="s">
        <v>45</v>
      </c>
      <c r="R84" s="790" t="s">
        <v>45</v>
      </c>
      <c r="S84" s="790" t="s">
        <v>45</v>
      </c>
      <c r="T84" s="790" t="s">
        <v>45</v>
      </c>
      <c r="U84" s="790" t="s">
        <v>45</v>
      </c>
      <c r="V84" s="790" t="s">
        <v>45</v>
      </c>
    </row>
    <row r="85" spans="1:22" x14ac:dyDescent="0.2">
      <c r="E85" s="614" t="s">
        <v>45</v>
      </c>
      <c r="F85" s="614" t="s">
        <v>45</v>
      </c>
      <c r="G85" s="790" t="s">
        <v>45</v>
      </c>
      <c r="H85" s="790" t="s">
        <v>45</v>
      </c>
      <c r="I85" s="790" t="s">
        <v>45</v>
      </c>
      <c r="J85" s="790" t="s">
        <v>45</v>
      </c>
      <c r="K85" s="790" t="s">
        <v>45</v>
      </c>
      <c r="L85" s="790" t="s">
        <v>45</v>
      </c>
      <c r="M85" s="790" t="s">
        <v>45</v>
      </c>
      <c r="N85" s="790" t="s">
        <v>45</v>
      </c>
      <c r="O85" s="790" t="s">
        <v>45</v>
      </c>
      <c r="P85" s="790" t="s">
        <v>45</v>
      </c>
      <c r="Q85" s="790" t="s">
        <v>45</v>
      </c>
      <c r="R85" s="790" t="s">
        <v>45</v>
      </c>
      <c r="S85" s="790" t="s">
        <v>45</v>
      </c>
      <c r="T85" s="790" t="s">
        <v>45</v>
      </c>
      <c r="U85" s="790" t="s">
        <v>45</v>
      </c>
      <c r="V85" s="790" t="s">
        <v>45</v>
      </c>
    </row>
    <row r="86" spans="1:22" ht="15.75" x14ac:dyDescent="0.25">
      <c r="A86" s="13" t="s">
        <v>674</v>
      </c>
      <c r="E86" s="614" t="s">
        <v>45</v>
      </c>
      <c r="F86" s="614" t="s">
        <v>45</v>
      </c>
      <c r="G86" s="790" t="s">
        <v>45</v>
      </c>
      <c r="H86" s="790" t="s">
        <v>45</v>
      </c>
      <c r="I86" s="790" t="s">
        <v>45</v>
      </c>
      <c r="J86" s="790" t="s">
        <v>45</v>
      </c>
      <c r="K86" s="790" t="s">
        <v>45</v>
      </c>
      <c r="L86" s="790" t="s">
        <v>45</v>
      </c>
      <c r="M86" s="790" t="s">
        <v>45</v>
      </c>
      <c r="N86" s="790" t="s">
        <v>45</v>
      </c>
      <c r="O86" s="790" t="s">
        <v>45</v>
      </c>
      <c r="P86" s="790" t="s">
        <v>45</v>
      </c>
      <c r="Q86" s="790" t="s">
        <v>45</v>
      </c>
      <c r="R86" s="790" t="s">
        <v>45</v>
      </c>
      <c r="S86" s="790" t="s">
        <v>45</v>
      </c>
      <c r="T86" s="790" t="s">
        <v>45</v>
      </c>
      <c r="U86" s="790" t="s">
        <v>45</v>
      </c>
      <c r="V86" s="790" t="s">
        <v>45</v>
      </c>
    </row>
    <row r="87" spans="1:22" x14ac:dyDescent="0.2">
      <c r="A87" s="190"/>
      <c r="B87" s="190"/>
      <c r="C87" s="190"/>
      <c r="D87" s="254"/>
      <c r="E87" s="625" t="s">
        <v>45</v>
      </c>
      <c r="F87" s="625" t="s">
        <v>45</v>
      </c>
      <c r="G87" s="791" t="s">
        <v>45</v>
      </c>
      <c r="H87" s="791" t="s">
        <v>45</v>
      </c>
      <c r="I87" s="791" t="s">
        <v>45</v>
      </c>
      <c r="J87" s="791" t="s">
        <v>45</v>
      </c>
      <c r="K87" s="791" t="s">
        <v>45</v>
      </c>
      <c r="L87" s="791" t="s">
        <v>45</v>
      </c>
      <c r="M87" s="791" t="s">
        <v>45</v>
      </c>
      <c r="N87" s="791" t="s">
        <v>45</v>
      </c>
      <c r="O87" s="791" t="s">
        <v>45</v>
      </c>
      <c r="P87" s="791" t="s">
        <v>45</v>
      </c>
      <c r="Q87" s="791" t="s">
        <v>45</v>
      </c>
      <c r="R87" s="791" t="s">
        <v>45</v>
      </c>
      <c r="S87" s="791" t="s">
        <v>45</v>
      </c>
      <c r="T87" s="791" t="s">
        <v>45</v>
      </c>
      <c r="U87" s="791" t="s">
        <v>45</v>
      </c>
      <c r="V87" s="791" t="s">
        <v>45</v>
      </c>
    </row>
    <row r="88" spans="1:22" x14ac:dyDescent="0.2">
      <c r="A88" s="190"/>
      <c r="B88" s="190"/>
      <c r="C88" s="190"/>
      <c r="D88" s="254"/>
      <c r="E88" s="1090" t="s">
        <v>303</v>
      </c>
      <c r="F88" s="792" t="s">
        <v>45</v>
      </c>
      <c r="G88" s="791" t="s">
        <v>45</v>
      </c>
      <c r="H88" s="1090" t="s">
        <v>427</v>
      </c>
      <c r="I88" s="625" t="s">
        <v>45</v>
      </c>
      <c r="J88" s="1090" t="s">
        <v>272</v>
      </c>
      <c r="K88" s="625" t="s">
        <v>45</v>
      </c>
      <c r="L88" s="1090" t="s">
        <v>428</v>
      </c>
      <c r="M88" s="625" t="s">
        <v>45</v>
      </c>
      <c r="N88" s="1090" t="s">
        <v>180</v>
      </c>
      <c r="O88" s="625" t="s">
        <v>45</v>
      </c>
      <c r="P88" s="1090" t="s">
        <v>181</v>
      </c>
      <c r="Q88" s="625" t="s">
        <v>45</v>
      </c>
      <c r="R88" s="1090" t="s">
        <v>534</v>
      </c>
      <c r="S88" s="625" t="s">
        <v>45</v>
      </c>
      <c r="T88" s="1090" t="s">
        <v>535</v>
      </c>
      <c r="U88" s="625" t="s">
        <v>45</v>
      </c>
      <c r="V88" s="1090" t="s">
        <v>775</v>
      </c>
    </row>
    <row r="89" spans="1:22" x14ac:dyDescent="0.2">
      <c r="A89" s="190"/>
      <c r="B89" s="190"/>
      <c r="C89" s="190"/>
      <c r="D89" s="254"/>
      <c r="E89" s="1090"/>
      <c r="F89" s="792" t="s">
        <v>45</v>
      </c>
      <c r="G89" s="791" t="s">
        <v>45</v>
      </c>
      <c r="H89" s="1090"/>
      <c r="I89" s="625" t="s">
        <v>45</v>
      </c>
      <c r="J89" s="1090"/>
      <c r="K89" s="625" t="s">
        <v>45</v>
      </c>
      <c r="L89" s="1090"/>
      <c r="M89" s="625" t="s">
        <v>45</v>
      </c>
      <c r="N89" s="1090"/>
      <c r="O89" s="625" t="s">
        <v>45</v>
      </c>
      <c r="P89" s="1090"/>
      <c r="Q89" s="625" t="s">
        <v>45</v>
      </c>
      <c r="R89" s="1090"/>
      <c r="S89" s="625" t="s">
        <v>45</v>
      </c>
      <c r="T89" s="1090"/>
      <c r="U89" s="625" t="s">
        <v>45</v>
      </c>
      <c r="V89" s="1090"/>
    </row>
    <row r="90" spans="1:22" x14ac:dyDescent="0.2">
      <c r="A90" s="190"/>
      <c r="B90" s="190"/>
      <c r="C90" s="190"/>
      <c r="D90" s="254"/>
      <c r="E90" s="621" t="s">
        <v>45</v>
      </c>
      <c r="F90" s="793" t="s">
        <v>45</v>
      </c>
      <c r="G90" s="794" t="s">
        <v>45</v>
      </c>
      <c r="H90" s="621" t="s">
        <v>45</v>
      </c>
      <c r="I90" s="619" t="s">
        <v>45</v>
      </c>
      <c r="J90" s="621" t="s">
        <v>45</v>
      </c>
      <c r="K90" s="619" t="s">
        <v>45</v>
      </c>
      <c r="L90" s="621" t="s">
        <v>45</v>
      </c>
      <c r="M90" s="619" t="s">
        <v>45</v>
      </c>
      <c r="N90" s="621" t="s">
        <v>45</v>
      </c>
      <c r="O90" s="619" t="s">
        <v>45</v>
      </c>
      <c r="P90" s="621" t="s">
        <v>45</v>
      </c>
      <c r="Q90" s="619" t="s">
        <v>45</v>
      </c>
      <c r="R90" s="621" t="s">
        <v>45</v>
      </c>
      <c r="S90" s="619" t="s">
        <v>45</v>
      </c>
      <c r="T90" s="621" t="s">
        <v>45</v>
      </c>
      <c r="U90" s="619" t="s">
        <v>45</v>
      </c>
      <c r="V90" s="621" t="s">
        <v>45</v>
      </c>
    </row>
    <row r="91" spans="1:22" x14ac:dyDescent="0.2">
      <c r="A91" s="192" t="s">
        <v>731</v>
      </c>
      <c r="B91" s="190"/>
      <c r="C91" s="190"/>
      <c r="D91" s="254"/>
      <c r="E91" s="638">
        <v>19179785</v>
      </c>
      <c r="F91" s="793" t="s">
        <v>45</v>
      </c>
      <c r="G91" s="794" t="s">
        <v>45</v>
      </c>
      <c r="H91" s="550">
        <v>14390151</v>
      </c>
      <c r="I91" s="572" t="s">
        <v>45</v>
      </c>
      <c r="J91" s="550">
        <v>3277407</v>
      </c>
      <c r="K91" s="572" t="s">
        <v>45</v>
      </c>
      <c r="L91" s="550">
        <v>1202950</v>
      </c>
      <c r="M91" s="572" t="s">
        <v>45</v>
      </c>
      <c r="N91" s="550">
        <v>40682</v>
      </c>
      <c r="O91" s="572" t="s">
        <v>45</v>
      </c>
      <c r="P91" s="550">
        <v>14535</v>
      </c>
      <c r="Q91" s="572" t="s">
        <v>45</v>
      </c>
      <c r="R91" s="550">
        <v>56093</v>
      </c>
      <c r="S91" s="572" t="s">
        <v>45</v>
      </c>
      <c r="T91" s="550">
        <v>197968</v>
      </c>
      <c r="U91" s="653" t="s">
        <v>45</v>
      </c>
      <c r="V91" s="587" t="s">
        <v>45</v>
      </c>
    </row>
    <row r="92" spans="1:22" x14ac:dyDescent="0.2">
      <c r="A92" s="190" t="s">
        <v>732</v>
      </c>
      <c r="B92" s="190"/>
      <c r="C92" s="190"/>
      <c r="D92" s="254"/>
      <c r="E92" s="638" t="s">
        <v>45</v>
      </c>
      <c r="F92" s="793" t="s">
        <v>45</v>
      </c>
      <c r="G92" s="794" t="s">
        <v>45</v>
      </c>
      <c r="H92" s="587" t="s">
        <v>45</v>
      </c>
      <c r="I92" s="653" t="s">
        <v>45</v>
      </c>
      <c r="J92" s="587" t="s">
        <v>45</v>
      </c>
      <c r="K92" s="653" t="s">
        <v>45</v>
      </c>
      <c r="L92" s="587" t="s">
        <v>45</v>
      </c>
      <c r="M92" s="653" t="s">
        <v>45</v>
      </c>
      <c r="N92" s="587" t="s">
        <v>45</v>
      </c>
      <c r="O92" s="653" t="s">
        <v>45</v>
      </c>
      <c r="P92" s="587" t="s">
        <v>45</v>
      </c>
      <c r="Q92" s="653" t="s">
        <v>45</v>
      </c>
      <c r="R92" s="587" t="s">
        <v>45</v>
      </c>
      <c r="S92" s="653" t="s">
        <v>45</v>
      </c>
      <c r="T92" s="587" t="s">
        <v>45</v>
      </c>
      <c r="U92" s="653" t="s">
        <v>45</v>
      </c>
      <c r="V92" s="587" t="s">
        <v>45</v>
      </c>
    </row>
    <row r="93" spans="1:22" ht="13.5" thickBot="1" x14ac:dyDescent="0.25">
      <c r="A93" s="10" t="s">
        <v>303</v>
      </c>
      <c r="B93" s="190"/>
      <c r="C93" s="190"/>
      <c r="D93" s="254"/>
      <c r="E93" s="795">
        <v>19179785</v>
      </c>
      <c r="F93" s="793" t="s">
        <v>45</v>
      </c>
      <c r="G93" s="794" t="s">
        <v>45</v>
      </c>
      <c r="H93" s="796">
        <v>14390151</v>
      </c>
      <c r="I93" s="572" t="s">
        <v>45</v>
      </c>
      <c r="J93" s="796">
        <v>3277407</v>
      </c>
      <c r="K93" s="572" t="s">
        <v>45</v>
      </c>
      <c r="L93" s="796">
        <v>1202950</v>
      </c>
      <c r="M93" s="572" t="s">
        <v>45</v>
      </c>
      <c r="N93" s="796">
        <v>40682</v>
      </c>
      <c r="O93" s="572" t="s">
        <v>45</v>
      </c>
      <c r="P93" s="796">
        <v>14535</v>
      </c>
      <c r="Q93" s="572" t="s">
        <v>45</v>
      </c>
      <c r="R93" s="796">
        <v>56093</v>
      </c>
      <c r="S93" s="572" t="s">
        <v>45</v>
      </c>
      <c r="T93" s="796">
        <v>197968</v>
      </c>
      <c r="U93" s="572" t="s">
        <v>45</v>
      </c>
      <c r="V93" s="796" t="s">
        <v>45</v>
      </c>
    </row>
    <row r="94" spans="1:22" ht="13.5" thickTop="1" x14ac:dyDescent="0.2">
      <c r="A94" s="190"/>
      <c r="B94" s="190"/>
      <c r="C94" s="190"/>
      <c r="D94" s="254"/>
      <c r="E94" s="621" t="s">
        <v>45</v>
      </c>
      <c r="F94" s="793" t="s">
        <v>45</v>
      </c>
      <c r="G94" s="794" t="s">
        <v>45</v>
      </c>
      <c r="H94" s="797" t="s">
        <v>45</v>
      </c>
      <c r="I94" s="794" t="s">
        <v>45</v>
      </c>
      <c r="J94" s="797" t="s">
        <v>45</v>
      </c>
      <c r="K94" s="794" t="s">
        <v>45</v>
      </c>
      <c r="L94" s="797" t="s">
        <v>45</v>
      </c>
      <c r="M94" s="794" t="s">
        <v>45</v>
      </c>
      <c r="N94" s="797" t="s">
        <v>45</v>
      </c>
      <c r="O94" s="794" t="s">
        <v>45</v>
      </c>
      <c r="P94" s="797" t="s">
        <v>45</v>
      </c>
      <c r="Q94" s="794" t="s">
        <v>45</v>
      </c>
      <c r="R94" s="797" t="s">
        <v>45</v>
      </c>
      <c r="S94" s="794" t="s">
        <v>45</v>
      </c>
      <c r="T94" s="797" t="s">
        <v>45</v>
      </c>
      <c r="U94" s="794" t="s">
        <v>45</v>
      </c>
      <c r="V94" s="797" t="s">
        <v>45</v>
      </c>
    </row>
    <row r="95" spans="1:22" x14ac:dyDescent="0.2">
      <c r="A95" s="10" t="s">
        <v>539</v>
      </c>
      <c r="B95" s="190"/>
      <c r="C95" s="190"/>
      <c r="D95" s="254"/>
      <c r="E95" s="621" t="s">
        <v>45</v>
      </c>
      <c r="F95" s="793" t="s">
        <v>45</v>
      </c>
      <c r="G95" s="794" t="s">
        <v>45</v>
      </c>
      <c r="H95" s="797" t="s">
        <v>45</v>
      </c>
      <c r="I95" s="794" t="s">
        <v>45</v>
      </c>
      <c r="J95" s="797" t="s">
        <v>45</v>
      </c>
      <c r="K95" s="794" t="s">
        <v>45</v>
      </c>
      <c r="L95" s="797" t="s">
        <v>45</v>
      </c>
      <c r="M95" s="794" t="s">
        <v>45</v>
      </c>
      <c r="N95" s="797" t="s">
        <v>45</v>
      </c>
      <c r="O95" s="794" t="s">
        <v>45</v>
      </c>
      <c r="P95" s="797" t="s">
        <v>45</v>
      </c>
      <c r="Q95" s="794" t="s">
        <v>45</v>
      </c>
      <c r="R95" s="797" t="s">
        <v>45</v>
      </c>
      <c r="S95" s="794" t="s">
        <v>45</v>
      </c>
      <c r="T95" s="797" t="s">
        <v>45</v>
      </c>
      <c r="U95" s="794" t="s">
        <v>45</v>
      </c>
      <c r="V95" s="797" t="s">
        <v>45</v>
      </c>
    </row>
    <row r="96" spans="1:22" x14ac:dyDescent="0.2">
      <c r="A96" s="190" t="s">
        <v>131</v>
      </c>
      <c r="B96" s="191"/>
      <c r="C96" s="191"/>
      <c r="D96" s="74"/>
      <c r="E96" s="638">
        <v>241936</v>
      </c>
      <c r="F96" s="798" t="s">
        <v>45</v>
      </c>
      <c r="G96" s="791" t="s">
        <v>45</v>
      </c>
      <c r="H96" s="587" t="s">
        <v>45</v>
      </c>
      <c r="I96" s="627" t="s">
        <v>45</v>
      </c>
      <c r="J96" s="587">
        <v>12331</v>
      </c>
      <c r="K96" s="627" t="s">
        <v>45</v>
      </c>
      <c r="L96" s="587">
        <v>88674</v>
      </c>
      <c r="M96" s="627" t="s">
        <v>45</v>
      </c>
      <c r="N96" s="587" t="s">
        <v>45</v>
      </c>
      <c r="O96" s="627" t="s">
        <v>45</v>
      </c>
      <c r="P96" s="587" t="s">
        <v>45</v>
      </c>
      <c r="Q96" s="627" t="s">
        <v>45</v>
      </c>
      <c r="R96" s="587" t="s">
        <v>45</v>
      </c>
      <c r="S96" s="627" t="s">
        <v>45</v>
      </c>
      <c r="T96" s="587" t="s">
        <v>45</v>
      </c>
      <c r="U96" s="627" t="s">
        <v>45</v>
      </c>
      <c r="V96" s="587">
        <v>140931</v>
      </c>
    </row>
    <row r="97" spans="1:22" x14ac:dyDescent="0.2">
      <c r="A97" s="190" t="s">
        <v>625</v>
      </c>
      <c r="B97" s="191"/>
      <c r="C97" s="191"/>
      <c r="D97" s="74"/>
      <c r="E97" s="638" t="s">
        <v>45</v>
      </c>
      <c r="F97" s="798" t="s">
        <v>45</v>
      </c>
      <c r="G97" s="799" t="s">
        <v>45</v>
      </c>
      <c r="H97" s="587" t="s">
        <v>45</v>
      </c>
      <c r="I97" s="648" t="s">
        <v>45</v>
      </c>
      <c r="J97" s="587" t="s">
        <v>45</v>
      </c>
      <c r="K97" s="648" t="s">
        <v>45</v>
      </c>
      <c r="L97" s="587" t="s">
        <v>45</v>
      </c>
      <c r="M97" s="648" t="s">
        <v>45</v>
      </c>
      <c r="N97" s="587" t="s">
        <v>45</v>
      </c>
      <c r="O97" s="648" t="s">
        <v>45</v>
      </c>
      <c r="P97" s="587" t="s">
        <v>45</v>
      </c>
      <c r="Q97" s="648" t="s">
        <v>45</v>
      </c>
      <c r="R97" s="587" t="s">
        <v>45</v>
      </c>
      <c r="S97" s="648" t="s">
        <v>45</v>
      </c>
      <c r="T97" s="587" t="s">
        <v>45</v>
      </c>
      <c r="U97" s="648" t="s">
        <v>45</v>
      </c>
      <c r="V97" s="587" t="s">
        <v>45</v>
      </c>
    </row>
    <row r="98" spans="1:22" x14ac:dyDescent="0.2">
      <c r="A98" s="190" t="s">
        <v>626</v>
      </c>
      <c r="B98" s="191"/>
      <c r="C98" s="191"/>
      <c r="D98" s="74"/>
      <c r="E98" s="638" t="s">
        <v>45</v>
      </c>
      <c r="F98" s="798" t="s">
        <v>45</v>
      </c>
      <c r="G98" s="799" t="s">
        <v>45</v>
      </c>
      <c r="H98" s="587" t="s">
        <v>45</v>
      </c>
      <c r="I98" s="648" t="s">
        <v>45</v>
      </c>
      <c r="J98" s="587" t="s">
        <v>45</v>
      </c>
      <c r="K98" s="648" t="s">
        <v>45</v>
      </c>
      <c r="L98" s="587" t="s">
        <v>45</v>
      </c>
      <c r="M98" s="648" t="s">
        <v>45</v>
      </c>
      <c r="N98" s="587" t="s">
        <v>45</v>
      </c>
      <c r="O98" s="648" t="s">
        <v>45</v>
      </c>
      <c r="P98" s="587" t="s">
        <v>45</v>
      </c>
      <c r="Q98" s="648" t="s">
        <v>45</v>
      </c>
      <c r="R98" s="587" t="s">
        <v>45</v>
      </c>
      <c r="S98" s="648" t="s">
        <v>45</v>
      </c>
      <c r="T98" s="587" t="s">
        <v>45</v>
      </c>
      <c r="U98" s="648" t="s">
        <v>45</v>
      </c>
      <c r="V98" s="587" t="s">
        <v>45</v>
      </c>
    </row>
    <row r="99" spans="1:22" x14ac:dyDescent="0.2">
      <c r="A99" s="190" t="s">
        <v>407</v>
      </c>
      <c r="B99" s="191"/>
      <c r="C99" s="191"/>
      <c r="D99" s="74"/>
      <c r="E99" s="638" t="s">
        <v>45</v>
      </c>
      <c r="F99" s="798" t="s">
        <v>45</v>
      </c>
      <c r="G99" s="799" t="s">
        <v>45</v>
      </c>
      <c r="H99" s="587" t="s">
        <v>45</v>
      </c>
      <c r="I99" s="648" t="s">
        <v>45</v>
      </c>
      <c r="J99" s="587" t="s">
        <v>45</v>
      </c>
      <c r="K99" s="648" t="s">
        <v>45</v>
      </c>
      <c r="L99" s="587" t="s">
        <v>45</v>
      </c>
      <c r="M99" s="648" t="s">
        <v>45</v>
      </c>
      <c r="N99" s="587" t="s">
        <v>45</v>
      </c>
      <c r="O99" s="648" t="s">
        <v>45</v>
      </c>
      <c r="P99" s="587" t="s">
        <v>45</v>
      </c>
      <c r="Q99" s="648" t="s">
        <v>45</v>
      </c>
      <c r="R99" s="587" t="s">
        <v>45</v>
      </c>
      <c r="S99" s="648" t="s">
        <v>45</v>
      </c>
      <c r="T99" s="587" t="s">
        <v>45</v>
      </c>
      <c r="U99" s="648" t="s">
        <v>45</v>
      </c>
      <c r="V99" s="587" t="s">
        <v>45</v>
      </c>
    </row>
    <row r="100" spans="1:22" x14ac:dyDescent="0.2">
      <c r="A100" s="190" t="s">
        <v>408</v>
      </c>
      <c r="B100" s="191"/>
      <c r="C100" s="191"/>
      <c r="D100" s="74"/>
      <c r="E100" s="638" t="s">
        <v>45</v>
      </c>
      <c r="F100" s="798" t="s">
        <v>45</v>
      </c>
      <c r="G100" s="799" t="s">
        <v>45</v>
      </c>
      <c r="H100" s="587" t="s">
        <v>45</v>
      </c>
      <c r="I100" s="648" t="s">
        <v>45</v>
      </c>
      <c r="J100" s="587" t="s">
        <v>45</v>
      </c>
      <c r="K100" s="648" t="s">
        <v>45</v>
      </c>
      <c r="L100" s="587" t="s">
        <v>45</v>
      </c>
      <c r="M100" s="648" t="s">
        <v>45</v>
      </c>
      <c r="N100" s="587" t="s">
        <v>45</v>
      </c>
      <c r="O100" s="648" t="s">
        <v>45</v>
      </c>
      <c r="P100" s="587" t="s">
        <v>45</v>
      </c>
      <c r="Q100" s="648" t="s">
        <v>45</v>
      </c>
      <c r="R100" s="587" t="s">
        <v>45</v>
      </c>
      <c r="S100" s="648" t="s">
        <v>45</v>
      </c>
      <c r="T100" s="587" t="s">
        <v>45</v>
      </c>
      <c r="U100" s="648" t="s">
        <v>45</v>
      </c>
      <c r="V100" s="587" t="s">
        <v>45</v>
      </c>
    </row>
    <row r="101" spans="1:22" x14ac:dyDescent="0.2">
      <c r="A101" s="190" t="s">
        <v>409</v>
      </c>
      <c r="B101" s="191"/>
      <c r="C101" s="191"/>
      <c r="D101" s="74"/>
      <c r="E101" s="638" t="s">
        <v>45</v>
      </c>
      <c r="F101" s="798" t="s">
        <v>45</v>
      </c>
      <c r="G101" s="799" t="s">
        <v>45</v>
      </c>
      <c r="H101" s="587" t="s">
        <v>45</v>
      </c>
      <c r="I101" s="648" t="s">
        <v>45</v>
      </c>
      <c r="J101" s="587" t="s">
        <v>45</v>
      </c>
      <c r="K101" s="648" t="s">
        <v>45</v>
      </c>
      <c r="L101" s="587" t="s">
        <v>45</v>
      </c>
      <c r="M101" s="648" t="s">
        <v>45</v>
      </c>
      <c r="N101" s="587" t="s">
        <v>45</v>
      </c>
      <c r="O101" s="648" t="s">
        <v>45</v>
      </c>
      <c r="P101" s="587" t="s">
        <v>45</v>
      </c>
      <c r="Q101" s="648" t="s">
        <v>45</v>
      </c>
      <c r="R101" s="587" t="s">
        <v>45</v>
      </c>
      <c r="S101" s="648" t="s">
        <v>45</v>
      </c>
      <c r="T101" s="587" t="s">
        <v>45</v>
      </c>
      <c r="U101" s="648" t="s">
        <v>45</v>
      </c>
      <c r="V101" s="587" t="s">
        <v>45</v>
      </c>
    </row>
    <row r="102" spans="1:22" x14ac:dyDescent="0.2">
      <c r="A102" s="190" t="s">
        <v>410</v>
      </c>
      <c r="B102" s="191"/>
      <c r="C102" s="191"/>
      <c r="D102" s="74"/>
      <c r="E102" s="638" t="s">
        <v>45</v>
      </c>
      <c r="F102" s="798" t="s">
        <v>45</v>
      </c>
      <c r="G102" s="799" t="s">
        <v>45</v>
      </c>
      <c r="H102" s="587" t="s">
        <v>45</v>
      </c>
      <c r="I102" s="648" t="s">
        <v>45</v>
      </c>
      <c r="J102" s="587" t="s">
        <v>45</v>
      </c>
      <c r="K102" s="648" t="s">
        <v>45</v>
      </c>
      <c r="L102" s="587" t="s">
        <v>45</v>
      </c>
      <c r="M102" s="648" t="s">
        <v>45</v>
      </c>
      <c r="N102" s="587" t="s">
        <v>45</v>
      </c>
      <c r="O102" s="648" t="s">
        <v>45</v>
      </c>
      <c r="P102" s="587" t="s">
        <v>45</v>
      </c>
      <c r="Q102" s="648" t="s">
        <v>45</v>
      </c>
      <c r="R102" s="587" t="s">
        <v>45</v>
      </c>
      <c r="S102" s="648" t="s">
        <v>45</v>
      </c>
      <c r="T102" s="587" t="s">
        <v>45</v>
      </c>
      <c r="U102" s="648" t="s">
        <v>45</v>
      </c>
      <c r="V102" s="587" t="s">
        <v>45</v>
      </c>
    </row>
    <row r="103" spans="1:22" ht="13.5" thickBot="1" x14ac:dyDescent="0.25">
      <c r="A103" s="190"/>
      <c r="B103" s="191"/>
      <c r="C103" s="191"/>
      <c r="D103" s="74"/>
      <c r="E103" s="800">
        <v>241936</v>
      </c>
      <c r="F103" s="801" t="s">
        <v>45</v>
      </c>
      <c r="G103" s="799" t="s">
        <v>45</v>
      </c>
      <c r="H103" s="802" t="s">
        <v>45</v>
      </c>
      <c r="I103" s="649" t="s">
        <v>45</v>
      </c>
      <c r="J103" s="800">
        <v>12331</v>
      </c>
      <c r="K103" s="649" t="s">
        <v>45</v>
      </c>
      <c r="L103" s="800">
        <v>88674</v>
      </c>
      <c r="M103" s="649" t="s">
        <v>45</v>
      </c>
      <c r="N103" s="800" t="s">
        <v>45</v>
      </c>
      <c r="O103" s="649" t="s">
        <v>45</v>
      </c>
      <c r="P103" s="800" t="s">
        <v>45</v>
      </c>
      <c r="Q103" s="649" t="s">
        <v>45</v>
      </c>
      <c r="R103" s="800" t="s">
        <v>45</v>
      </c>
      <c r="S103" s="649" t="s">
        <v>45</v>
      </c>
      <c r="T103" s="800" t="s">
        <v>45</v>
      </c>
      <c r="U103" s="649" t="s">
        <v>45</v>
      </c>
      <c r="V103" s="800">
        <v>140931</v>
      </c>
    </row>
    <row r="104" spans="1:22" ht="13.5" thickTop="1" x14ac:dyDescent="0.2">
      <c r="A104" s="190"/>
      <c r="B104" s="191"/>
      <c r="C104" s="191"/>
      <c r="D104" s="74"/>
      <c r="E104" s="625" t="s">
        <v>45</v>
      </c>
      <c r="F104" s="803" t="s">
        <v>45</v>
      </c>
      <c r="G104" s="791" t="s">
        <v>45</v>
      </c>
      <c r="H104" s="791" t="s">
        <v>45</v>
      </c>
      <c r="I104" s="791" t="s">
        <v>45</v>
      </c>
      <c r="J104" s="791" t="s">
        <v>45</v>
      </c>
      <c r="K104" s="791" t="s">
        <v>45</v>
      </c>
      <c r="L104" s="791" t="s">
        <v>45</v>
      </c>
      <c r="M104" s="791" t="s">
        <v>45</v>
      </c>
      <c r="N104" s="791" t="s">
        <v>45</v>
      </c>
      <c r="O104" s="791" t="s">
        <v>45</v>
      </c>
      <c r="P104" s="791" t="s">
        <v>45</v>
      </c>
      <c r="Q104" s="791" t="s">
        <v>45</v>
      </c>
      <c r="R104" s="791" t="s">
        <v>45</v>
      </c>
      <c r="S104" s="791" t="s">
        <v>45</v>
      </c>
      <c r="T104" s="791" t="s">
        <v>45</v>
      </c>
      <c r="U104" s="791" t="s">
        <v>45</v>
      </c>
      <c r="V104" s="791" t="s">
        <v>45</v>
      </c>
    </row>
    <row r="105" spans="1:22" x14ac:dyDescent="0.2">
      <c r="A105" s="10" t="s">
        <v>541</v>
      </c>
      <c r="B105" s="191"/>
      <c r="C105" s="191"/>
      <c r="D105" s="254"/>
      <c r="E105" s="621" t="s">
        <v>45</v>
      </c>
      <c r="F105" s="793" t="s">
        <v>45</v>
      </c>
      <c r="G105" s="794" t="s">
        <v>45</v>
      </c>
      <c r="H105" s="797" t="s">
        <v>45</v>
      </c>
      <c r="I105" s="794" t="s">
        <v>45</v>
      </c>
      <c r="J105" s="797" t="s">
        <v>45</v>
      </c>
      <c r="K105" s="794" t="s">
        <v>45</v>
      </c>
      <c r="L105" s="797" t="s">
        <v>45</v>
      </c>
      <c r="M105" s="794" t="s">
        <v>45</v>
      </c>
      <c r="N105" s="797" t="s">
        <v>45</v>
      </c>
      <c r="O105" s="794" t="s">
        <v>45</v>
      </c>
      <c r="P105" s="797" t="s">
        <v>45</v>
      </c>
      <c r="Q105" s="794" t="s">
        <v>45</v>
      </c>
      <c r="R105" s="797" t="s">
        <v>45</v>
      </c>
      <c r="S105" s="794" t="s">
        <v>45</v>
      </c>
      <c r="T105" s="797" t="s">
        <v>45</v>
      </c>
      <c r="U105" s="794" t="s">
        <v>45</v>
      </c>
      <c r="V105" s="797" t="s">
        <v>45</v>
      </c>
    </row>
    <row r="106" spans="1:22" x14ac:dyDescent="0.2">
      <c r="A106" s="426" t="s">
        <v>411</v>
      </c>
      <c r="B106" s="191"/>
      <c r="C106" s="191"/>
      <c r="D106" s="427"/>
      <c r="E106" s="638">
        <v>13732414</v>
      </c>
      <c r="F106" s="793" t="s">
        <v>45</v>
      </c>
      <c r="G106" s="794" t="s">
        <v>45</v>
      </c>
      <c r="H106" s="587">
        <v>10787473</v>
      </c>
      <c r="I106" s="653" t="s">
        <v>45</v>
      </c>
      <c r="J106" s="587">
        <v>1834188</v>
      </c>
      <c r="K106" s="653" t="s">
        <v>45</v>
      </c>
      <c r="L106" s="587">
        <v>803734</v>
      </c>
      <c r="M106" s="653" t="s">
        <v>45</v>
      </c>
      <c r="N106" s="587">
        <v>33709</v>
      </c>
      <c r="O106" s="653" t="s">
        <v>45</v>
      </c>
      <c r="P106" s="587">
        <v>33709</v>
      </c>
      <c r="Q106" s="653" t="s">
        <v>45</v>
      </c>
      <c r="R106" s="587">
        <v>56093</v>
      </c>
      <c r="S106" s="653" t="s">
        <v>45</v>
      </c>
      <c r="T106" s="587">
        <v>56093</v>
      </c>
      <c r="U106" s="653" t="s">
        <v>45</v>
      </c>
      <c r="V106" s="587">
        <v>127417</v>
      </c>
    </row>
    <row r="107" spans="1:22" x14ac:dyDescent="0.2">
      <c r="A107" s="426" t="s">
        <v>412</v>
      </c>
      <c r="B107" s="191"/>
      <c r="C107" s="191"/>
      <c r="D107" s="427"/>
      <c r="E107" s="638" t="s">
        <v>45</v>
      </c>
      <c r="F107" s="793" t="s">
        <v>45</v>
      </c>
      <c r="G107" s="794" t="s">
        <v>45</v>
      </c>
      <c r="H107" s="587" t="s">
        <v>45</v>
      </c>
      <c r="I107" s="653" t="s">
        <v>45</v>
      </c>
      <c r="J107" s="587" t="s">
        <v>45</v>
      </c>
      <c r="K107" s="653" t="s">
        <v>45</v>
      </c>
      <c r="L107" s="587" t="s">
        <v>45</v>
      </c>
      <c r="M107" s="653" t="s">
        <v>45</v>
      </c>
      <c r="N107" s="587" t="s">
        <v>45</v>
      </c>
      <c r="O107" s="653" t="s">
        <v>45</v>
      </c>
      <c r="P107" s="587" t="s">
        <v>45</v>
      </c>
      <c r="Q107" s="653" t="s">
        <v>45</v>
      </c>
      <c r="R107" s="587" t="s">
        <v>45</v>
      </c>
      <c r="S107" s="653" t="s">
        <v>45</v>
      </c>
      <c r="T107" s="587" t="s">
        <v>45</v>
      </c>
      <c r="U107" s="653" t="s">
        <v>45</v>
      </c>
      <c r="V107" s="587" t="s">
        <v>45</v>
      </c>
    </row>
    <row r="108" spans="1:22" x14ac:dyDescent="0.2">
      <c r="A108" s="426" t="s">
        <v>413</v>
      </c>
      <c r="B108" s="191"/>
      <c r="C108" s="191"/>
      <c r="D108" s="427"/>
      <c r="E108" s="638" t="s">
        <v>45</v>
      </c>
      <c r="F108" s="804" t="s">
        <v>45</v>
      </c>
      <c r="G108" s="794" t="s">
        <v>45</v>
      </c>
      <c r="H108" s="587" t="s">
        <v>45</v>
      </c>
      <c r="I108" s="653" t="s">
        <v>45</v>
      </c>
      <c r="J108" s="587" t="s">
        <v>45</v>
      </c>
      <c r="K108" s="653" t="s">
        <v>45</v>
      </c>
      <c r="L108" s="587" t="s">
        <v>45</v>
      </c>
      <c r="M108" s="653" t="s">
        <v>45</v>
      </c>
      <c r="N108" s="587" t="s">
        <v>45</v>
      </c>
      <c r="O108" s="653" t="s">
        <v>45</v>
      </c>
      <c r="P108" s="587" t="s">
        <v>45</v>
      </c>
      <c r="Q108" s="653" t="s">
        <v>45</v>
      </c>
      <c r="R108" s="587" t="s">
        <v>45</v>
      </c>
      <c r="S108" s="653" t="s">
        <v>45</v>
      </c>
      <c r="T108" s="587" t="s">
        <v>45</v>
      </c>
      <c r="U108" s="653" t="s">
        <v>45</v>
      </c>
      <c r="V108" s="587" t="s">
        <v>45</v>
      </c>
    </row>
    <row r="109" spans="1:22" x14ac:dyDescent="0.2">
      <c r="A109" s="426" t="s">
        <v>414</v>
      </c>
      <c r="B109" s="191"/>
      <c r="C109" s="191"/>
      <c r="D109" s="427"/>
      <c r="E109" s="805" t="s">
        <v>45</v>
      </c>
      <c r="F109" s="804" t="s">
        <v>45</v>
      </c>
      <c r="G109" s="794" t="s">
        <v>45</v>
      </c>
      <c r="H109" s="640" t="s">
        <v>45</v>
      </c>
      <c r="I109" s="653" t="s">
        <v>45</v>
      </c>
      <c r="J109" s="640" t="s">
        <v>45</v>
      </c>
      <c r="K109" s="653" t="s">
        <v>45</v>
      </c>
      <c r="L109" s="640" t="s">
        <v>45</v>
      </c>
      <c r="M109" s="653" t="s">
        <v>45</v>
      </c>
      <c r="N109" s="640" t="s">
        <v>45</v>
      </c>
      <c r="O109" s="653" t="s">
        <v>45</v>
      </c>
      <c r="P109" s="640" t="s">
        <v>45</v>
      </c>
      <c r="Q109" s="653" t="s">
        <v>45</v>
      </c>
      <c r="R109" s="640" t="s">
        <v>45</v>
      </c>
      <c r="S109" s="653" t="s">
        <v>45</v>
      </c>
      <c r="T109" s="640" t="s">
        <v>45</v>
      </c>
      <c r="U109" s="653" t="s">
        <v>45</v>
      </c>
      <c r="V109" s="640" t="s">
        <v>45</v>
      </c>
    </row>
    <row r="110" spans="1:22" x14ac:dyDescent="0.2">
      <c r="A110" s="426"/>
      <c r="B110" s="191"/>
      <c r="C110" s="191"/>
      <c r="D110" s="427"/>
      <c r="E110" s="661">
        <v>13732414</v>
      </c>
      <c r="F110" s="806" t="s">
        <v>45</v>
      </c>
      <c r="G110" s="794" t="s">
        <v>45</v>
      </c>
      <c r="H110" s="561">
        <v>10787473</v>
      </c>
      <c r="I110" s="572" t="s">
        <v>45</v>
      </c>
      <c r="J110" s="561">
        <v>1834188</v>
      </c>
      <c r="K110" s="572" t="s">
        <v>45</v>
      </c>
      <c r="L110" s="561">
        <v>803734</v>
      </c>
      <c r="M110" s="572" t="s">
        <v>45</v>
      </c>
      <c r="N110" s="561">
        <v>33709</v>
      </c>
      <c r="O110" s="572" t="s">
        <v>45</v>
      </c>
      <c r="P110" s="561">
        <v>33709</v>
      </c>
      <c r="Q110" s="572" t="s">
        <v>45</v>
      </c>
      <c r="R110" s="561">
        <v>56093</v>
      </c>
      <c r="S110" s="572" t="s">
        <v>45</v>
      </c>
      <c r="T110" s="561">
        <v>56093</v>
      </c>
      <c r="U110" s="572" t="s">
        <v>45</v>
      </c>
      <c r="V110" s="561">
        <v>127417</v>
      </c>
    </row>
    <row r="111" spans="1:22" x14ac:dyDescent="0.2">
      <c r="A111" s="426" t="s">
        <v>415</v>
      </c>
      <c r="B111" s="191"/>
      <c r="C111" s="191"/>
      <c r="D111" s="427"/>
      <c r="E111" s="638" t="s">
        <v>45</v>
      </c>
      <c r="F111" s="804" t="s">
        <v>45</v>
      </c>
      <c r="G111" s="794" t="s">
        <v>45</v>
      </c>
      <c r="H111" s="587" t="s">
        <v>45</v>
      </c>
      <c r="I111" s="653" t="s">
        <v>45</v>
      </c>
      <c r="J111" s="587" t="s">
        <v>45</v>
      </c>
      <c r="K111" s="653" t="s">
        <v>45</v>
      </c>
      <c r="L111" s="587" t="s">
        <v>45</v>
      </c>
      <c r="M111" s="653" t="s">
        <v>45</v>
      </c>
      <c r="N111" s="587" t="s">
        <v>45</v>
      </c>
      <c r="O111" s="653" t="s">
        <v>45</v>
      </c>
      <c r="P111" s="587" t="s">
        <v>45</v>
      </c>
      <c r="Q111" s="653" t="s">
        <v>45</v>
      </c>
      <c r="R111" s="587" t="s">
        <v>45</v>
      </c>
      <c r="S111" s="653" t="s">
        <v>45</v>
      </c>
      <c r="T111" s="587" t="s">
        <v>45</v>
      </c>
      <c r="U111" s="653" t="s">
        <v>45</v>
      </c>
      <c r="V111" s="587" t="s">
        <v>45</v>
      </c>
    </row>
    <row r="112" spans="1:22" ht="13.5" thickBot="1" x14ac:dyDescent="0.25">
      <c r="A112" s="73"/>
      <c r="B112" s="191"/>
      <c r="C112" s="191"/>
      <c r="D112" s="72"/>
      <c r="E112" s="807">
        <v>13732414</v>
      </c>
      <c r="F112" s="806" t="s">
        <v>45</v>
      </c>
      <c r="G112" s="808" t="s">
        <v>45</v>
      </c>
      <c r="H112" s="554">
        <v>10787473</v>
      </c>
      <c r="I112" s="657" t="s">
        <v>45</v>
      </c>
      <c r="J112" s="807">
        <v>1834188</v>
      </c>
      <c r="K112" s="657" t="s">
        <v>45</v>
      </c>
      <c r="L112" s="807">
        <v>803734</v>
      </c>
      <c r="M112" s="657" t="s">
        <v>45</v>
      </c>
      <c r="N112" s="807">
        <v>33709</v>
      </c>
      <c r="O112" s="657" t="s">
        <v>45</v>
      </c>
      <c r="P112" s="807">
        <v>33709</v>
      </c>
      <c r="Q112" s="657" t="s">
        <v>45</v>
      </c>
      <c r="R112" s="807">
        <v>56093</v>
      </c>
      <c r="S112" s="657" t="s">
        <v>45</v>
      </c>
      <c r="T112" s="807">
        <v>56093</v>
      </c>
      <c r="U112" s="657" t="s">
        <v>45</v>
      </c>
      <c r="V112" s="807">
        <v>127417</v>
      </c>
    </row>
    <row r="113" spans="1:23" ht="13.5" thickTop="1" x14ac:dyDescent="0.2">
      <c r="A113" s="73"/>
      <c r="B113" s="191"/>
      <c r="C113" s="191"/>
      <c r="D113" s="72"/>
      <c r="E113" s="655" t="s">
        <v>45</v>
      </c>
      <c r="F113" s="809" t="s">
        <v>45</v>
      </c>
      <c r="G113" s="808" t="s">
        <v>45</v>
      </c>
      <c r="H113" s="810" t="s">
        <v>45</v>
      </c>
      <c r="I113" s="808" t="s">
        <v>45</v>
      </c>
      <c r="J113" s="810" t="s">
        <v>45</v>
      </c>
      <c r="K113" s="808" t="s">
        <v>45</v>
      </c>
      <c r="L113" s="810" t="s">
        <v>45</v>
      </c>
      <c r="M113" s="808" t="s">
        <v>45</v>
      </c>
      <c r="N113" s="810" t="s">
        <v>45</v>
      </c>
      <c r="O113" s="808" t="s">
        <v>45</v>
      </c>
      <c r="P113" s="810" t="s">
        <v>45</v>
      </c>
      <c r="Q113" s="808" t="s">
        <v>45</v>
      </c>
      <c r="R113" s="810" t="s">
        <v>45</v>
      </c>
      <c r="S113" s="808" t="s">
        <v>45</v>
      </c>
      <c r="T113" s="810" t="s">
        <v>45</v>
      </c>
      <c r="U113" s="808" t="s">
        <v>45</v>
      </c>
      <c r="V113" s="810" t="s">
        <v>45</v>
      </c>
    </row>
    <row r="114" spans="1:23" x14ac:dyDescent="0.2">
      <c r="A114" s="429" t="s">
        <v>416</v>
      </c>
      <c r="B114" s="256"/>
      <c r="C114" s="256"/>
      <c r="D114" s="72"/>
      <c r="E114" s="657" t="s">
        <v>45</v>
      </c>
      <c r="F114" s="809" t="s">
        <v>45</v>
      </c>
      <c r="G114" s="808" t="s">
        <v>45</v>
      </c>
      <c r="H114" s="808" t="s">
        <v>45</v>
      </c>
      <c r="I114" s="808" t="s">
        <v>45</v>
      </c>
      <c r="J114" s="808" t="s">
        <v>45</v>
      </c>
      <c r="K114" s="808" t="s">
        <v>45</v>
      </c>
      <c r="L114" s="808" t="s">
        <v>45</v>
      </c>
      <c r="M114" s="808" t="s">
        <v>45</v>
      </c>
      <c r="N114" s="808" t="s">
        <v>45</v>
      </c>
      <c r="O114" s="808" t="s">
        <v>45</v>
      </c>
      <c r="P114" s="808" t="s">
        <v>45</v>
      </c>
      <c r="Q114" s="808" t="s">
        <v>45</v>
      </c>
      <c r="R114" s="808" t="s">
        <v>45</v>
      </c>
      <c r="S114" s="808" t="s">
        <v>45</v>
      </c>
      <c r="T114" s="808" t="s">
        <v>45</v>
      </c>
      <c r="U114" s="808" t="s">
        <v>45</v>
      </c>
      <c r="V114" s="808" t="s">
        <v>45</v>
      </c>
    </row>
    <row r="115" spans="1:23" x14ac:dyDescent="0.2">
      <c r="A115" s="426"/>
      <c r="B115" s="191"/>
      <c r="C115" s="191"/>
      <c r="D115" s="72"/>
      <c r="E115" s="811" t="s">
        <v>417</v>
      </c>
      <c r="F115" s="812" t="s">
        <v>45</v>
      </c>
      <c r="G115" s="791" t="s">
        <v>45</v>
      </c>
      <c r="H115" s="811" t="s">
        <v>417</v>
      </c>
      <c r="I115" s="625" t="s">
        <v>45</v>
      </c>
      <c r="J115" s="811" t="s">
        <v>417</v>
      </c>
      <c r="K115" s="625" t="s">
        <v>45</v>
      </c>
      <c r="L115" s="811" t="s">
        <v>417</v>
      </c>
      <c r="M115" s="625" t="s">
        <v>45</v>
      </c>
      <c r="N115" s="811" t="s">
        <v>417</v>
      </c>
      <c r="O115" s="625" t="s">
        <v>45</v>
      </c>
      <c r="P115" s="811" t="s">
        <v>417</v>
      </c>
      <c r="Q115" s="625" t="s">
        <v>45</v>
      </c>
      <c r="R115" s="811" t="s">
        <v>417</v>
      </c>
      <c r="S115" s="625" t="s">
        <v>45</v>
      </c>
      <c r="T115" s="811" t="s">
        <v>417</v>
      </c>
      <c r="U115" s="625" t="s">
        <v>45</v>
      </c>
      <c r="V115" s="811" t="s">
        <v>417</v>
      </c>
    </row>
    <row r="116" spans="1:23" x14ac:dyDescent="0.2">
      <c r="A116" s="426" t="s">
        <v>564</v>
      </c>
      <c r="B116" s="191"/>
      <c r="C116" s="191"/>
      <c r="D116" s="72"/>
      <c r="E116" s="774">
        <v>221</v>
      </c>
      <c r="F116" s="775"/>
      <c r="G116" s="776"/>
      <c r="H116" s="777">
        <v>221</v>
      </c>
      <c r="I116" s="778"/>
      <c r="J116" s="777" t="s">
        <v>45</v>
      </c>
      <c r="K116" s="778"/>
      <c r="L116" s="777" t="s">
        <v>45</v>
      </c>
      <c r="M116" s="778"/>
      <c r="N116" s="777" t="s">
        <v>45</v>
      </c>
      <c r="O116" s="778"/>
      <c r="P116" s="777" t="s">
        <v>45</v>
      </c>
      <c r="Q116" s="778"/>
      <c r="R116" s="777" t="s">
        <v>45</v>
      </c>
      <c r="S116" s="778"/>
      <c r="T116" s="777" t="s">
        <v>45</v>
      </c>
      <c r="U116" s="778"/>
      <c r="V116" s="777" t="s">
        <v>45</v>
      </c>
      <c r="W116" s="784"/>
    </row>
    <row r="117" spans="1:23" x14ac:dyDescent="0.2">
      <c r="A117" s="426" t="s">
        <v>565</v>
      </c>
      <c r="B117" s="191"/>
      <c r="C117" s="191"/>
      <c r="D117" s="72"/>
      <c r="E117" s="774">
        <v>183</v>
      </c>
      <c r="F117" s="775"/>
      <c r="G117" s="776"/>
      <c r="H117" s="777" t="s">
        <v>45</v>
      </c>
      <c r="I117" s="778"/>
      <c r="J117" s="777">
        <v>60</v>
      </c>
      <c r="K117" s="778"/>
      <c r="L117" s="777">
        <v>61</v>
      </c>
      <c r="M117" s="778"/>
      <c r="N117" s="777">
        <v>62</v>
      </c>
      <c r="O117" s="778"/>
      <c r="P117" s="777" t="s">
        <v>45</v>
      </c>
      <c r="Q117" s="778"/>
      <c r="R117" s="777" t="s">
        <v>45</v>
      </c>
      <c r="S117" s="778"/>
      <c r="T117" s="777" t="s">
        <v>45</v>
      </c>
      <c r="U117" s="778"/>
      <c r="V117" s="777" t="s">
        <v>45</v>
      </c>
      <c r="W117" s="784"/>
    </row>
    <row r="118" spans="1:23" ht="13.5" thickBot="1" x14ac:dyDescent="0.25">
      <c r="A118" s="426"/>
      <c r="B118" s="191"/>
      <c r="C118" s="191"/>
      <c r="D118" s="427"/>
      <c r="E118" s="779">
        <v>404</v>
      </c>
      <c r="F118" s="780"/>
      <c r="G118" s="781"/>
      <c r="H118" s="782">
        <v>221</v>
      </c>
      <c r="I118" s="783"/>
      <c r="J118" s="782">
        <v>60</v>
      </c>
      <c r="K118" s="783"/>
      <c r="L118" s="782">
        <v>61</v>
      </c>
      <c r="M118" s="783"/>
      <c r="N118" s="782">
        <v>62</v>
      </c>
      <c r="O118" s="783"/>
      <c r="P118" s="782" t="s">
        <v>45</v>
      </c>
      <c r="Q118" s="783"/>
      <c r="R118" s="782" t="s">
        <v>45</v>
      </c>
      <c r="S118" s="783"/>
      <c r="T118" s="782" t="s">
        <v>45</v>
      </c>
      <c r="U118" s="783"/>
      <c r="V118" s="782" t="s">
        <v>45</v>
      </c>
      <c r="W118" s="784"/>
    </row>
    <row r="119" spans="1:23" ht="13.5" thickTop="1" x14ac:dyDescent="0.2">
      <c r="A119" s="426"/>
      <c r="B119" s="191"/>
      <c r="C119" s="191"/>
      <c r="D119" s="427"/>
      <c r="E119" s="619" t="s">
        <v>45</v>
      </c>
      <c r="F119" s="793" t="s">
        <v>45</v>
      </c>
      <c r="G119" s="794" t="s">
        <v>45</v>
      </c>
      <c r="H119" s="794" t="s">
        <v>45</v>
      </c>
      <c r="I119" s="794" t="s">
        <v>45</v>
      </c>
      <c r="J119" s="794" t="s">
        <v>45</v>
      </c>
      <c r="K119" s="794" t="s">
        <v>45</v>
      </c>
      <c r="L119" s="794" t="s">
        <v>45</v>
      </c>
      <c r="M119" s="794" t="s">
        <v>45</v>
      </c>
      <c r="N119" s="794" t="s">
        <v>45</v>
      </c>
      <c r="O119" s="794" t="s">
        <v>45</v>
      </c>
      <c r="P119" s="794" t="s">
        <v>45</v>
      </c>
      <c r="Q119" s="794" t="s">
        <v>45</v>
      </c>
      <c r="R119" s="794" t="s">
        <v>45</v>
      </c>
      <c r="S119" s="794" t="s">
        <v>45</v>
      </c>
      <c r="T119" s="794" t="s">
        <v>45</v>
      </c>
      <c r="U119" s="794" t="s">
        <v>45</v>
      </c>
      <c r="V119" s="794" t="s">
        <v>45</v>
      </c>
    </row>
    <row r="120" spans="1:23" x14ac:dyDescent="0.2">
      <c r="A120" s="10" t="s">
        <v>418</v>
      </c>
      <c r="B120" s="191"/>
      <c r="C120" s="191"/>
      <c r="D120" s="427"/>
      <c r="E120" s="619" t="s">
        <v>45</v>
      </c>
      <c r="F120" s="793" t="s">
        <v>45</v>
      </c>
      <c r="G120" s="794" t="s">
        <v>45</v>
      </c>
      <c r="H120" s="794" t="s">
        <v>45</v>
      </c>
      <c r="I120" s="794" t="s">
        <v>45</v>
      </c>
      <c r="J120" s="794" t="s">
        <v>45</v>
      </c>
      <c r="K120" s="794" t="s">
        <v>45</v>
      </c>
      <c r="L120" s="794" t="s">
        <v>45</v>
      </c>
      <c r="M120" s="794" t="s">
        <v>45</v>
      </c>
      <c r="N120" s="794" t="s">
        <v>45</v>
      </c>
      <c r="O120" s="794" t="s">
        <v>45</v>
      </c>
      <c r="P120" s="794" t="s">
        <v>45</v>
      </c>
      <c r="Q120" s="794" t="s">
        <v>45</v>
      </c>
      <c r="R120" s="794" t="s">
        <v>45</v>
      </c>
      <c r="S120" s="794" t="s">
        <v>45</v>
      </c>
      <c r="T120" s="794" t="s">
        <v>45</v>
      </c>
      <c r="U120" s="794" t="s">
        <v>45</v>
      </c>
      <c r="V120" s="794" t="s">
        <v>45</v>
      </c>
    </row>
    <row r="121" spans="1:23" x14ac:dyDescent="0.2">
      <c r="A121" s="426" t="s">
        <v>419</v>
      </c>
      <c r="B121" s="430"/>
      <c r="C121" s="430"/>
      <c r="D121" s="427"/>
      <c r="E121" s="638">
        <v>1561968</v>
      </c>
      <c r="F121" s="806" t="s">
        <v>45</v>
      </c>
      <c r="G121" s="794" t="s">
        <v>45</v>
      </c>
      <c r="H121" s="584">
        <v>1068438</v>
      </c>
      <c r="I121" s="653" t="s">
        <v>45</v>
      </c>
      <c r="J121" s="584">
        <v>379141</v>
      </c>
      <c r="K121" s="653" t="s">
        <v>45</v>
      </c>
      <c r="L121" s="584">
        <v>114390</v>
      </c>
      <c r="M121" s="653" t="s">
        <v>45</v>
      </c>
      <c r="N121" s="584" t="s">
        <v>45</v>
      </c>
      <c r="O121" s="653" t="s">
        <v>45</v>
      </c>
      <c r="P121" s="584" t="s">
        <v>45</v>
      </c>
      <c r="Q121" s="653" t="s">
        <v>45</v>
      </c>
      <c r="R121" s="584" t="s">
        <v>45</v>
      </c>
      <c r="S121" s="653" t="s">
        <v>45</v>
      </c>
      <c r="T121" s="584" t="s">
        <v>45</v>
      </c>
      <c r="U121" s="653" t="s">
        <v>45</v>
      </c>
      <c r="V121" s="584" t="s">
        <v>45</v>
      </c>
    </row>
    <row r="122" spans="1:23" x14ac:dyDescent="0.2">
      <c r="A122" s="426" t="s">
        <v>420</v>
      </c>
      <c r="B122" s="430"/>
      <c r="C122" s="430"/>
      <c r="D122" s="427"/>
      <c r="E122" s="638" t="s">
        <v>45</v>
      </c>
      <c r="F122" s="806" t="s">
        <v>45</v>
      </c>
      <c r="G122" s="794" t="s">
        <v>45</v>
      </c>
      <c r="H122" s="584" t="s">
        <v>45</v>
      </c>
      <c r="I122" s="653" t="s">
        <v>45</v>
      </c>
      <c r="J122" s="584" t="s">
        <v>45</v>
      </c>
      <c r="K122" s="653" t="s">
        <v>45</v>
      </c>
      <c r="L122" s="584" t="s">
        <v>45</v>
      </c>
      <c r="M122" s="653" t="s">
        <v>45</v>
      </c>
      <c r="N122" s="584" t="s">
        <v>45</v>
      </c>
      <c r="O122" s="653" t="s">
        <v>45</v>
      </c>
      <c r="P122" s="584" t="s">
        <v>45</v>
      </c>
      <c r="Q122" s="653" t="s">
        <v>45</v>
      </c>
      <c r="R122" s="584" t="s">
        <v>45</v>
      </c>
      <c r="S122" s="653" t="s">
        <v>45</v>
      </c>
      <c r="T122" s="584" t="s">
        <v>45</v>
      </c>
      <c r="U122" s="653" t="s">
        <v>45</v>
      </c>
      <c r="V122" s="584" t="s">
        <v>45</v>
      </c>
    </row>
    <row r="123" spans="1:23" x14ac:dyDescent="0.2">
      <c r="A123" s="426" t="s">
        <v>566</v>
      </c>
      <c r="B123" s="427"/>
      <c r="C123" s="427"/>
      <c r="D123" s="427"/>
      <c r="E123" s="638" t="s">
        <v>45</v>
      </c>
      <c r="F123" s="806" t="s">
        <v>45</v>
      </c>
      <c r="G123" s="794" t="s">
        <v>45</v>
      </c>
      <c r="H123" s="584" t="s">
        <v>45</v>
      </c>
      <c r="I123" s="653" t="s">
        <v>45</v>
      </c>
      <c r="J123" s="584" t="s">
        <v>45</v>
      </c>
      <c r="K123" s="653" t="s">
        <v>45</v>
      </c>
      <c r="L123" s="584" t="s">
        <v>45</v>
      </c>
      <c r="M123" s="653" t="s">
        <v>45</v>
      </c>
      <c r="N123" s="584" t="s">
        <v>45</v>
      </c>
      <c r="O123" s="653" t="s">
        <v>45</v>
      </c>
      <c r="P123" s="584" t="s">
        <v>45</v>
      </c>
      <c r="Q123" s="653" t="s">
        <v>45</v>
      </c>
      <c r="R123" s="584" t="s">
        <v>45</v>
      </c>
      <c r="S123" s="653" t="s">
        <v>45</v>
      </c>
      <c r="T123" s="584" t="s">
        <v>45</v>
      </c>
      <c r="U123" s="653" t="s">
        <v>45</v>
      </c>
      <c r="V123" s="584" t="s">
        <v>45</v>
      </c>
    </row>
    <row r="124" spans="1:23" x14ac:dyDescent="0.2">
      <c r="A124" s="426" t="s">
        <v>86</v>
      </c>
      <c r="B124" s="430"/>
      <c r="C124" s="430"/>
      <c r="D124" s="427"/>
      <c r="E124" s="638" t="s">
        <v>45</v>
      </c>
      <c r="F124" s="813" t="s">
        <v>45</v>
      </c>
      <c r="G124" s="814" t="s">
        <v>45</v>
      </c>
      <c r="H124" s="610" t="s">
        <v>45</v>
      </c>
      <c r="I124" s="610" t="s">
        <v>45</v>
      </c>
      <c r="J124" s="610" t="s">
        <v>45</v>
      </c>
      <c r="K124" s="610" t="s">
        <v>45</v>
      </c>
      <c r="L124" s="610" t="s">
        <v>45</v>
      </c>
      <c r="M124" s="610" t="s">
        <v>45</v>
      </c>
      <c r="N124" s="610" t="s">
        <v>45</v>
      </c>
      <c r="O124" s="610" t="s">
        <v>45</v>
      </c>
      <c r="P124" s="610" t="s">
        <v>45</v>
      </c>
      <c r="Q124" s="610" t="s">
        <v>45</v>
      </c>
      <c r="R124" s="610" t="s">
        <v>45</v>
      </c>
      <c r="S124" s="610" t="s">
        <v>45</v>
      </c>
      <c r="T124" s="610" t="s">
        <v>45</v>
      </c>
      <c r="U124" s="610" t="s">
        <v>45</v>
      </c>
      <c r="V124" s="610" t="s">
        <v>45</v>
      </c>
    </row>
    <row r="125" spans="1:23" x14ac:dyDescent="0.2">
      <c r="A125" s="426" t="s">
        <v>777</v>
      </c>
      <c r="B125" s="430"/>
      <c r="C125" s="430"/>
      <c r="D125" s="427"/>
      <c r="E125" s="638" t="s">
        <v>45</v>
      </c>
      <c r="F125" s="806" t="s">
        <v>45</v>
      </c>
      <c r="G125" s="794" t="s">
        <v>45</v>
      </c>
      <c r="H125" s="527" t="s">
        <v>45</v>
      </c>
      <c r="I125" s="653" t="s">
        <v>45</v>
      </c>
      <c r="J125" s="584" t="s">
        <v>45</v>
      </c>
      <c r="K125" s="653" t="s">
        <v>45</v>
      </c>
      <c r="L125" s="584" t="s">
        <v>45</v>
      </c>
      <c r="M125" s="653" t="s">
        <v>45</v>
      </c>
      <c r="N125" s="584" t="s">
        <v>45</v>
      </c>
      <c r="O125" s="653" t="s">
        <v>45</v>
      </c>
      <c r="P125" s="584" t="s">
        <v>45</v>
      </c>
      <c r="Q125" s="653" t="s">
        <v>45</v>
      </c>
      <c r="R125" s="584" t="s">
        <v>45</v>
      </c>
      <c r="S125" s="653" t="s">
        <v>45</v>
      </c>
      <c r="T125" s="584" t="s">
        <v>45</v>
      </c>
      <c r="U125" s="653" t="s">
        <v>45</v>
      </c>
      <c r="V125" s="584" t="s">
        <v>45</v>
      </c>
    </row>
    <row r="126" spans="1:23" ht="13.5" thickBot="1" x14ac:dyDescent="0.25">
      <c r="A126" s="426"/>
      <c r="B126" s="71"/>
      <c r="C126" s="71"/>
      <c r="D126" s="72"/>
      <c r="E126" s="807">
        <v>1561968</v>
      </c>
      <c r="F126" s="806" t="s">
        <v>45</v>
      </c>
      <c r="G126" s="808" t="s">
        <v>45</v>
      </c>
      <c r="H126" s="554">
        <v>1068438</v>
      </c>
      <c r="I126" s="657" t="s">
        <v>45</v>
      </c>
      <c r="J126" s="807">
        <v>379141</v>
      </c>
      <c r="K126" s="657" t="s">
        <v>45</v>
      </c>
      <c r="L126" s="807">
        <v>114390</v>
      </c>
      <c r="M126" s="657" t="s">
        <v>45</v>
      </c>
      <c r="N126" s="807" t="s">
        <v>45</v>
      </c>
      <c r="O126" s="657" t="s">
        <v>45</v>
      </c>
      <c r="P126" s="807" t="s">
        <v>45</v>
      </c>
      <c r="Q126" s="657" t="s">
        <v>45</v>
      </c>
      <c r="R126" s="807" t="s">
        <v>45</v>
      </c>
      <c r="S126" s="657" t="s">
        <v>45</v>
      </c>
      <c r="T126" s="807" t="s">
        <v>45</v>
      </c>
      <c r="U126" s="657" t="s">
        <v>45</v>
      </c>
      <c r="V126" s="807" t="s">
        <v>45</v>
      </c>
    </row>
    <row r="127" spans="1:23" ht="13.5" thickTop="1" x14ac:dyDescent="0.2">
      <c r="A127" s="426"/>
      <c r="B127" s="191"/>
      <c r="C127" s="191"/>
      <c r="D127" s="72"/>
      <c r="E127" s="657" t="s">
        <v>45</v>
      </c>
      <c r="F127" s="809" t="s">
        <v>45</v>
      </c>
      <c r="G127" s="808" t="s">
        <v>45</v>
      </c>
      <c r="H127" s="808" t="s">
        <v>45</v>
      </c>
      <c r="I127" s="808" t="s">
        <v>45</v>
      </c>
      <c r="J127" s="808" t="s">
        <v>45</v>
      </c>
      <c r="K127" s="808" t="s">
        <v>45</v>
      </c>
      <c r="L127" s="808" t="s">
        <v>45</v>
      </c>
      <c r="M127" s="808" t="s">
        <v>45</v>
      </c>
      <c r="N127" s="808" t="s">
        <v>45</v>
      </c>
      <c r="O127" s="808" t="s">
        <v>45</v>
      </c>
      <c r="P127" s="808" t="s">
        <v>45</v>
      </c>
      <c r="Q127" s="808" t="s">
        <v>45</v>
      </c>
      <c r="R127" s="808" t="s">
        <v>45</v>
      </c>
      <c r="S127" s="808" t="s">
        <v>45</v>
      </c>
      <c r="T127" s="808" t="s">
        <v>45</v>
      </c>
      <c r="U127" s="808" t="s">
        <v>45</v>
      </c>
      <c r="V127" s="808" t="s">
        <v>45</v>
      </c>
    </row>
    <row r="128" spans="1:23" x14ac:dyDescent="0.2">
      <c r="A128" s="73" t="s">
        <v>542</v>
      </c>
      <c r="B128" s="191"/>
      <c r="C128" s="191"/>
      <c r="D128" s="72"/>
      <c r="E128" s="657" t="s">
        <v>45</v>
      </c>
      <c r="F128" s="809" t="s">
        <v>45</v>
      </c>
      <c r="G128" s="808" t="s">
        <v>45</v>
      </c>
      <c r="H128" s="808" t="s">
        <v>45</v>
      </c>
      <c r="I128" s="808" t="s">
        <v>45</v>
      </c>
      <c r="J128" s="808" t="s">
        <v>45</v>
      </c>
      <c r="K128" s="808" t="s">
        <v>45</v>
      </c>
      <c r="L128" s="808" t="s">
        <v>45</v>
      </c>
      <c r="M128" s="808" t="s">
        <v>45</v>
      </c>
      <c r="N128" s="808" t="s">
        <v>45</v>
      </c>
      <c r="O128" s="808" t="s">
        <v>45</v>
      </c>
      <c r="P128" s="808" t="s">
        <v>45</v>
      </c>
      <c r="Q128" s="808" t="s">
        <v>45</v>
      </c>
      <c r="R128" s="808" t="s">
        <v>45</v>
      </c>
      <c r="S128" s="808" t="s">
        <v>45</v>
      </c>
      <c r="T128" s="808" t="s">
        <v>45</v>
      </c>
      <c r="U128" s="808" t="s">
        <v>45</v>
      </c>
      <c r="V128" s="808" t="s">
        <v>45</v>
      </c>
    </row>
    <row r="129" spans="1:22" x14ac:dyDescent="0.2">
      <c r="A129" s="426" t="s">
        <v>421</v>
      </c>
      <c r="B129" s="430"/>
      <c r="C129" s="430"/>
      <c r="D129" s="427"/>
      <c r="E129" s="638">
        <v>3210435</v>
      </c>
      <c r="F129" s="804" t="s">
        <v>45</v>
      </c>
      <c r="G129" s="815" t="s">
        <v>45</v>
      </c>
      <c r="H129" s="553">
        <v>2213057</v>
      </c>
      <c r="I129" s="552" t="s">
        <v>45</v>
      </c>
      <c r="J129" s="553">
        <v>697487</v>
      </c>
      <c r="K129" s="552" t="s">
        <v>45</v>
      </c>
      <c r="L129" s="553">
        <v>275395</v>
      </c>
      <c r="M129" s="552" t="s">
        <v>45</v>
      </c>
      <c r="N129" s="553">
        <v>6610</v>
      </c>
      <c r="O129" s="552" t="s">
        <v>45</v>
      </c>
      <c r="P129" s="553">
        <v>6610</v>
      </c>
      <c r="Q129" s="552" t="s">
        <v>45</v>
      </c>
      <c r="R129" s="553" t="s">
        <v>45</v>
      </c>
      <c r="S129" s="552" t="s">
        <v>45</v>
      </c>
      <c r="T129" s="553" t="s">
        <v>45</v>
      </c>
      <c r="U129" s="552" t="s">
        <v>45</v>
      </c>
      <c r="V129" s="553">
        <v>11276</v>
      </c>
    </row>
    <row r="130" spans="1:22" x14ac:dyDescent="0.2">
      <c r="A130" s="426" t="s">
        <v>425</v>
      </c>
      <c r="B130" s="430"/>
      <c r="C130" s="430"/>
      <c r="D130" s="427"/>
      <c r="E130" s="638" t="s">
        <v>45</v>
      </c>
      <c r="F130" s="804" t="s">
        <v>45</v>
      </c>
      <c r="G130" s="815" t="s">
        <v>45</v>
      </c>
      <c r="H130" s="553" t="s">
        <v>45</v>
      </c>
      <c r="I130" s="552" t="s">
        <v>45</v>
      </c>
      <c r="J130" s="553" t="s">
        <v>45</v>
      </c>
      <c r="K130" s="552" t="s">
        <v>45</v>
      </c>
      <c r="L130" s="553" t="s">
        <v>45</v>
      </c>
      <c r="M130" s="552" t="s">
        <v>45</v>
      </c>
      <c r="N130" s="553" t="s">
        <v>45</v>
      </c>
      <c r="O130" s="552" t="s">
        <v>45</v>
      </c>
      <c r="P130" s="553" t="s">
        <v>45</v>
      </c>
      <c r="Q130" s="552" t="s">
        <v>45</v>
      </c>
      <c r="R130" s="553" t="s">
        <v>45</v>
      </c>
      <c r="S130" s="552" t="s">
        <v>45</v>
      </c>
      <c r="T130" s="553" t="s">
        <v>45</v>
      </c>
      <c r="U130" s="552" t="s">
        <v>45</v>
      </c>
      <c r="V130" s="553" t="s">
        <v>45</v>
      </c>
    </row>
    <row r="131" spans="1:22" x14ac:dyDescent="0.2">
      <c r="A131" s="426" t="s">
        <v>567</v>
      </c>
      <c r="B131" s="427"/>
      <c r="C131" s="427"/>
      <c r="D131" s="427"/>
      <c r="E131" s="638" t="s">
        <v>45</v>
      </c>
      <c r="F131" s="804" t="s">
        <v>45</v>
      </c>
      <c r="G131" s="815" t="s">
        <v>45</v>
      </c>
      <c r="H131" s="552" t="s">
        <v>45</v>
      </c>
      <c r="I131" s="552" t="s">
        <v>45</v>
      </c>
      <c r="J131" s="552" t="s">
        <v>45</v>
      </c>
      <c r="K131" s="552" t="s">
        <v>45</v>
      </c>
      <c r="L131" s="552" t="s">
        <v>45</v>
      </c>
      <c r="M131" s="552" t="s">
        <v>45</v>
      </c>
      <c r="N131" s="552" t="s">
        <v>45</v>
      </c>
      <c r="O131" s="552" t="s">
        <v>45</v>
      </c>
      <c r="P131" s="552" t="s">
        <v>45</v>
      </c>
      <c r="Q131" s="552" t="s">
        <v>45</v>
      </c>
      <c r="R131" s="552" t="s">
        <v>45</v>
      </c>
      <c r="S131" s="552" t="s">
        <v>45</v>
      </c>
      <c r="T131" s="552" t="s">
        <v>45</v>
      </c>
      <c r="U131" s="552" t="s">
        <v>45</v>
      </c>
      <c r="V131" s="552" t="s">
        <v>45</v>
      </c>
    </row>
    <row r="132" spans="1:22" x14ac:dyDescent="0.2">
      <c r="A132" s="426" t="s">
        <v>422</v>
      </c>
      <c r="B132" s="430"/>
      <c r="C132" s="430"/>
      <c r="D132" s="427"/>
      <c r="E132" s="638" t="s">
        <v>45</v>
      </c>
      <c r="F132" s="804" t="s">
        <v>45</v>
      </c>
      <c r="G132" s="815" t="s">
        <v>45</v>
      </c>
      <c r="H132" s="553" t="s">
        <v>45</v>
      </c>
      <c r="I132" s="552" t="s">
        <v>45</v>
      </c>
      <c r="J132" s="553" t="s">
        <v>45</v>
      </c>
      <c r="K132" s="552" t="s">
        <v>45</v>
      </c>
      <c r="L132" s="553" t="s">
        <v>45</v>
      </c>
      <c r="M132" s="552" t="s">
        <v>45</v>
      </c>
      <c r="N132" s="553" t="s">
        <v>45</v>
      </c>
      <c r="O132" s="552" t="s">
        <v>45</v>
      </c>
      <c r="P132" s="553" t="s">
        <v>45</v>
      </c>
      <c r="Q132" s="552" t="s">
        <v>45</v>
      </c>
      <c r="R132" s="553" t="s">
        <v>45</v>
      </c>
      <c r="S132" s="552" t="s">
        <v>45</v>
      </c>
      <c r="T132" s="553" t="s">
        <v>45</v>
      </c>
      <c r="U132" s="552" t="s">
        <v>45</v>
      </c>
      <c r="V132" s="553" t="s">
        <v>45</v>
      </c>
    </row>
    <row r="133" spans="1:22" x14ac:dyDescent="0.2">
      <c r="A133" s="426" t="s">
        <v>423</v>
      </c>
      <c r="B133" s="427"/>
      <c r="C133" s="427"/>
      <c r="D133" s="427"/>
      <c r="E133" s="638" t="s">
        <v>45</v>
      </c>
      <c r="F133" s="804" t="s">
        <v>45</v>
      </c>
      <c r="G133" s="815" t="s">
        <v>45</v>
      </c>
      <c r="H133" s="552" t="s">
        <v>45</v>
      </c>
      <c r="I133" s="552" t="s">
        <v>45</v>
      </c>
      <c r="J133" s="552" t="s">
        <v>45</v>
      </c>
      <c r="K133" s="552" t="s">
        <v>45</v>
      </c>
      <c r="L133" s="552" t="s">
        <v>45</v>
      </c>
      <c r="M133" s="552" t="s">
        <v>45</v>
      </c>
      <c r="N133" s="552" t="s">
        <v>45</v>
      </c>
      <c r="O133" s="552" t="s">
        <v>45</v>
      </c>
      <c r="P133" s="552" t="s">
        <v>45</v>
      </c>
      <c r="Q133" s="552" t="s">
        <v>45</v>
      </c>
      <c r="R133" s="552" t="s">
        <v>45</v>
      </c>
      <c r="S133" s="552" t="s">
        <v>45</v>
      </c>
      <c r="T133" s="552" t="s">
        <v>45</v>
      </c>
      <c r="U133" s="552" t="s">
        <v>45</v>
      </c>
      <c r="V133" s="552" t="s">
        <v>45</v>
      </c>
    </row>
    <row r="134" spans="1:22" x14ac:dyDescent="0.2">
      <c r="A134" s="426" t="s">
        <v>313</v>
      </c>
      <c r="B134" s="427"/>
      <c r="C134" s="427"/>
      <c r="D134" s="427"/>
      <c r="E134" s="638" t="s">
        <v>45</v>
      </c>
      <c r="F134" s="804" t="s">
        <v>45</v>
      </c>
      <c r="G134" s="815" t="s">
        <v>45</v>
      </c>
      <c r="H134" s="560" t="s">
        <v>45</v>
      </c>
      <c r="I134" s="552" t="s">
        <v>45</v>
      </c>
      <c r="J134" s="560" t="s">
        <v>45</v>
      </c>
      <c r="K134" s="552" t="s">
        <v>45</v>
      </c>
      <c r="L134" s="560" t="s">
        <v>45</v>
      </c>
      <c r="M134" s="552" t="s">
        <v>45</v>
      </c>
      <c r="N134" s="560" t="s">
        <v>45</v>
      </c>
      <c r="O134" s="552" t="s">
        <v>45</v>
      </c>
      <c r="P134" s="560" t="s">
        <v>45</v>
      </c>
      <c r="Q134" s="552" t="s">
        <v>45</v>
      </c>
      <c r="R134" s="560" t="s">
        <v>45</v>
      </c>
      <c r="S134" s="552" t="s">
        <v>45</v>
      </c>
      <c r="T134" s="560" t="s">
        <v>45</v>
      </c>
      <c r="U134" s="552" t="s">
        <v>45</v>
      </c>
      <c r="V134" s="560" t="s">
        <v>45</v>
      </c>
    </row>
    <row r="135" spans="1:22" ht="13.5" thickBot="1" x14ac:dyDescent="0.25">
      <c r="A135" s="426"/>
      <c r="B135" s="191"/>
      <c r="C135" s="191"/>
      <c r="D135" s="72"/>
      <c r="E135" s="807">
        <v>3210435</v>
      </c>
      <c r="F135" s="806" t="s">
        <v>45</v>
      </c>
      <c r="G135" s="808" t="s">
        <v>45</v>
      </c>
      <c r="H135" s="535">
        <v>2213057</v>
      </c>
      <c r="I135" s="657" t="s">
        <v>45</v>
      </c>
      <c r="J135" s="642">
        <v>697487</v>
      </c>
      <c r="K135" s="657" t="s">
        <v>45</v>
      </c>
      <c r="L135" s="642">
        <v>275395</v>
      </c>
      <c r="M135" s="657" t="s">
        <v>45</v>
      </c>
      <c r="N135" s="642">
        <v>6610</v>
      </c>
      <c r="O135" s="657" t="s">
        <v>45</v>
      </c>
      <c r="P135" s="642">
        <v>6610</v>
      </c>
      <c r="Q135" s="657" t="s">
        <v>45</v>
      </c>
      <c r="R135" s="642" t="s">
        <v>45</v>
      </c>
      <c r="S135" s="657" t="s">
        <v>45</v>
      </c>
      <c r="T135" s="642" t="s">
        <v>45</v>
      </c>
      <c r="U135" s="657" t="s">
        <v>45</v>
      </c>
      <c r="V135" s="642">
        <v>11276</v>
      </c>
    </row>
    <row r="136" spans="1:22" ht="13.5" thickTop="1" x14ac:dyDescent="0.2">
      <c r="A136" s="426"/>
      <c r="B136" s="191"/>
      <c r="C136" s="191"/>
      <c r="D136" s="72"/>
      <c r="E136" s="657" t="s">
        <v>45</v>
      </c>
      <c r="F136" s="809" t="s">
        <v>45</v>
      </c>
      <c r="G136" s="808" t="s">
        <v>45</v>
      </c>
      <c r="H136" s="808" t="s">
        <v>45</v>
      </c>
      <c r="I136" s="808" t="s">
        <v>45</v>
      </c>
      <c r="J136" s="808" t="s">
        <v>45</v>
      </c>
      <c r="K136" s="808" t="s">
        <v>45</v>
      </c>
      <c r="L136" s="808" t="s">
        <v>45</v>
      </c>
      <c r="M136" s="808" t="s">
        <v>45</v>
      </c>
      <c r="N136" s="808" t="s">
        <v>45</v>
      </c>
      <c r="O136" s="808" t="s">
        <v>45</v>
      </c>
      <c r="P136" s="808" t="s">
        <v>45</v>
      </c>
      <c r="Q136" s="808" t="s">
        <v>45</v>
      </c>
      <c r="R136" s="808" t="s">
        <v>45</v>
      </c>
      <c r="S136" s="808" t="s">
        <v>45</v>
      </c>
      <c r="T136" s="808" t="s">
        <v>45</v>
      </c>
      <c r="U136" s="808" t="s">
        <v>45</v>
      </c>
      <c r="V136" s="808" t="s">
        <v>45</v>
      </c>
    </row>
    <row r="137" spans="1:22" x14ac:dyDescent="0.2">
      <c r="A137" s="73" t="s">
        <v>544</v>
      </c>
      <c r="B137" s="191"/>
      <c r="C137" s="191"/>
      <c r="D137" s="72"/>
      <c r="E137" s="657" t="s">
        <v>45</v>
      </c>
      <c r="F137" s="809" t="s">
        <v>45</v>
      </c>
      <c r="G137" s="808" t="s">
        <v>45</v>
      </c>
      <c r="H137" s="808" t="s">
        <v>45</v>
      </c>
      <c r="I137" s="808" t="s">
        <v>45</v>
      </c>
      <c r="J137" s="808" t="s">
        <v>45</v>
      </c>
      <c r="K137" s="808" t="s">
        <v>45</v>
      </c>
      <c r="L137" s="808" t="s">
        <v>45</v>
      </c>
      <c r="M137" s="808" t="s">
        <v>45</v>
      </c>
      <c r="N137" s="808" t="s">
        <v>45</v>
      </c>
      <c r="O137" s="808" t="s">
        <v>45</v>
      </c>
      <c r="P137" s="808" t="s">
        <v>45</v>
      </c>
      <c r="Q137" s="808" t="s">
        <v>45</v>
      </c>
      <c r="R137" s="808" t="s">
        <v>45</v>
      </c>
      <c r="S137" s="808" t="s">
        <v>45</v>
      </c>
      <c r="T137" s="808" t="s">
        <v>45</v>
      </c>
      <c r="U137" s="808" t="s">
        <v>45</v>
      </c>
      <c r="V137" s="808" t="s">
        <v>45</v>
      </c>
    </row>
    <row r="138" spans="1:22" x14ac:dyDescent="0.2">
      <c r="A138" s="426" t="s">
        <v>424</v>
      </c>
      <c r="B138" s="430"/>
      <c r="C138" s="430"/>
      <c r="D138" s="427"/>
      <c r="E138" s="638">
        <v>1469799</v>
      </c>
      <c r="F138" s="804" t="s">
        <v>45</v>
      </c>
      <c r="G138" s="815" t="s">
        <v>45</v>
      </c>
      <c r="H138" s="553">
        <v>899677</v>
      </c>
      <c r="I138" s="552" t="s">
        <v>45</v>
      </c>
      <c r="J138" s="553">
        <v>246714</v>
      </c>
      <c r="K138" s="552" t="s">
        <v>45</v>
      </c>
      <c r="L138" s="553">
        <v>323408</v>
      </c>
      <c r="M138" s="552" t="s">
        <v>45</v>
      </c>
      <c r="N138" s="553" t="s">
        <v>45</v>
      </c>
      <c r="O138" s="552" t="s">
        <v>45</v>
      </c>
      <c r="P138" s="553" t="s">
        <v>45</v>
      </c>
      <c r="Q138" s="552" t="s">
        <v>45</v>
      </c>
      <c r="R138" s="553" t="s">
        <v>45</v>
      </c>
      <c r="S138" s="552" t="s">
        <v>45</v>
      </c>
      <c r="T138" s="553" t="s">
        <v>45</v>
      </c>
      <c r="U138" s="552" t="s">
        <v>45</v>
      </c>
      <c r="V138" s="553" t="s">
        <v>45</v>
      </c>
    </row>
    <row r="139" spans="1:22" x14ac:dyDescent="0.2">
      <c r="A139" s="426" t="s">
        <v>314</v>
      </c>
      <c r="B139" s="430"/>
      <c r="C139" s="430"/>
      <c r="D139" s="427"/>
      <c r="E139" s="638" t="s">
        <v>45</v>
      </c>
      <c r="F139" s="804" t="s">
        <v>45</v>
      </c>
      <c r="G139" s="815" t="s">
        <v>45</v>
      </c>
      <c r="H139" s="553" t="s">
        <v>45</v>
      </c>
      <c r="I139" s="552" t="s">
        <v>45</v>
      </c>
      <c r="J139" s="553" t="s">
        <v>45</v>
      </c>
      <c r="K139" s="552" t="s">
        <v>45</v>
      </c>
      <c r="L139" s="553" t="s">
        <v>45</v>
      </c>
      <c r="M139" s="552" t="s">
        <v>45</v>
      </c>
      <c r="N139" s="553" t="s">
        <v>45</v>
      </c>
      <c r="O139" s="552" t="s">
        <v>45</v>
      </c>
      <c r="P139" s="553" t="s">
        <v>45</v>
      </c>
      <c r="Q139" s="552" t="s">
        <v>45</v>
      </c>
      <c r="R139" s="553" t="s">
        <v>45</v>
      </c>
      <c r="S139" s="552" t="s">
        <v>45</v>
      </c>
      <c r="T139" s="553" t="s">
        <v>45</v>
      </c>
      <c r="U139" s="552" t="s">
        <v>45</v>
      </c>
      <c r="V139" s="553" t="s">
        <v>45</v>
      </c>
    </row>
    <row r="140" spans="1:22" x14ac:dyDescent="0.2">
      <c r="A140" s="426" t="s">
        <v>315</v>
      </c>
      <c r="B140" s="427"/>
      <c r="C140" s="427"/>
      <c r="D140" s="427"/>
      <c r="E140" s="638" t="s">
        <v>45</v>
      </c>
      <c r="F140" s="804" t="s">
        <v>45</v>
      </c>
      <c r="G140" s="815" t="s">
        <v>45</v>
      </c>
      <c r="H140" s="552" t="s">
        <v>45</v>
      </c>
      <c r="I140" s="552" t="s">
        <v>45</v>
      </c>
      <c r="J140" s="552" t="s">
        <v>45</v>
      </c>
      <c r="K140" s="552" t="s">
        <v>45</v>
      </c>
      <c r="L140" s="552" t="s">
        <v>45</v>
      </c>
      <c r="M140" s="552" t="s">
        <v>45</v>
      </c>
      <c r="N140" s="552" t="s">
        <v>45</v>
      </c>
      <c r="O140" s="552" t="s">
        <v>45</v>
      </c>
      <c r="P140" s="552" t="s">
        <v>45</v>
      </c>
      <c r="Q140" s="552" t="s">
        <v>45</v>
      </c>
      <c r="R140" s="552" t="s">
        <v>45</v>
      </c>
      <c r="S140" s="552" t="s">
        <v>45</v>
      </c>
      <c r="T140" s="552" t="s">
        <v>45</v>
      </c>
      <c r="U140" s="552" t="s">
        <v>45</v>
      </c>
      <c r="V140" s="552" t="s">
        <v>45</v>
      </c>
    </row>
    <row r="141" spans="1:22" x14ac:dyDescent="0.2">
      <c r="A141" s="426" t="s">
        <v>316</v>
      </c>
      <c r="B141" s="430"/>
      <c r="C141" s="430"/>
      <c r="D141" s="427"/>
      <c r="E141" s="638" t="s">
        <v>45</v>
      </c>
      <c r="F141" s="804" t="s">
        <v>45</v>
      </c>
      <c r="G141" s="815" t="s">
        <v>45</v>
      </c>
      <c r="H141" s="553" t="s">
        <v>45</v>
      </c>
      <c r="I141" s="552" t="s">
        <v>45</v>
      </c>
      <c r="J141" s="553" t="s">
        <v>45</v>
      </c>
      <c r="K141" s="552" t="s">
        <v>45</v>
      </c>
      <c r="L141" s="553" t="s">
        <v>45</v>
      </c>
      <c r="M141" s="552" t="s">
        <v>45</v>
      </c>
      <c r="N141" s="553" t="s">
        <v>45</v>
      </c>
      <c r="O141" s="552" t="s">
        <v>45</v>
      </c>
      <c r="P141" s="553" t="s">
        <v>45</v>
      </c>
      <c r="Q141" s="552" t="s">
        <v>45</v>
      </c>
      <c r="R141" s="553" t="s">
        <v>45</v>
      </c>
      <c r="S141" s="552" t="s">
        <v>45</v>
      </c>
      <c r="T141" s="553" t="s">
        <v>45</v>
      </c>
      <c r="U141" s="552" t="s">
        <v>45</v>
      </c>
      <c r="V141" s="553" t="s">
        <v>45</v>
      </c>
    </row>
    <row r="142" spans="1:22" x14ac:dyDescent="0.2">
      <c r="A142" s="426" t="s">
        <v>313</v>
      </c>
      <c r="B142" s="427"/>
      <c r="C142" s="427"/>
      <c r="D142" s="427"/>
      <c r="E142" s="638" t="s">
        <v>45</v>
      </c>
      <c r="F142" s="804" t="s">
        <v>45</v>
      </c>
      <c r="G142" s="815" t="s">
        <v>45</v>
      </c>
      <c r="H142" s="560" t="s">
        <v>45</v>
      </c>
      <c r="I142" s="552" t="s">
        <v>45</v>
      </c>
      <c r="J142" s="560" t="s">
        <v>45</v>
      </c>
      <c r="K142" s="552" t="s">
        <v>45</v>
      </c>
      <c r="L142" s="560" t="s">
        <v>45</v>
      </c>
      <c r="M142" s="552" t="s">
        <v>45</v>
      </c>
      <c r="N142" s="560" t="s">
        <v>45</v>
      </c>
      <c r="O142" s="552" t="s">
        <v>45</v>
      </c>
      <c r="P142" s="560" t="s">
        <v>45</v>
      </c>
      <c r="Q142" s="552" t="s">
        <v>45</v>
      </c>
      <c r="R142" s="560" t="s">
        <v>45</v>
      </c>
      <c r="S142" s="552" t="s">
        <v>45</v>
      </c>
      <c r="T142" s="560" t="s">
        <v>45</v>
      </c>
      <c r="U142" s="552" t="s">
        <v>45</v>
      </c>
      <c r="V142" s="560" t="s">
        <v>45</v>
      </c>
    </row>
    <row r="143" spans="1:22" ht="13.5" thickBot="1" x14ac:dyDescent="0.25">
      <c r="A143" s="426"/>
      <c r="B143" s="191"/>
      <c r="C143" s="191"/>
      <c r="D143" s="72"/>
      <c r="E143" s="807">
        <v>1469799</v>
      </c>
      <c r="F143" s="806" t="s">
        <v>45</v>
      </c>
      <c r="G143" s="815" t="s">
        <v>45</v>
      </c>
      <c r="H143" s="535">
        <v>899677</v>
      </c>
      <c r="I143" s="534" t="s">
        <v>45</v>
      </c>
      <c r="J143" s="535">
        <v>246714</v>
      </c>
      <c r="K143" s="534" t="s">
        <v>45</v>
      </c>
      <c r="L143" s="535">
        <v>323408</v>
      </c>
      <c r="M143" s="534" t="s">
        <v>45</v>
      </c>
      <c r="N143" s="535" t="s">
        <v>45</v>
      </c>
      <c r="O143" s="534" t="s">
        <v>45</v>
      </c>
      <c r="P143" s="535" t="s">
        <v>45</v>
      </c>
      <c r="Q143" s="534" t="s">
        <v>45</v>
      </c>
      <c r="R143" s="535" t="s">
        <v>45</v>
      </c>
      <c r="S143" s="534" t="s">
        <v>45</v>
      </c>
      <c r="T143" s="535" t="s">
        <v>45</v>
      </c>
      <c r="U143" s="534" t="s">
        <v>45</v>
      </c>
      <c r="V143" s="535" t="s">
        <v>45</v>
      </c>
    </row>
    <row r="144" spans="1:22" ht="13.5" thickTop="1" x14ac:dyDescent="0.2">
      <c r="A144" s="73"/>
      <c r="B144" s="191"/>
      <c r="C144" s="191"/>
      <c r="D144" s="72"/>
      <c r="E144" s="657" t="s">
        <v>45</v>
      </c>
      <c r="F144" s="809" t="s">
        <v>45</v>
      </c>
      <c r="G144" s="808" t="s">
        <v>45</v>
      </c>
      <c r="H144" s="808" t="s">
        <v>45</v>
      </c>
      <c r="I144" s="808" t="s">
        <v>45</v>
      </c>
      <c r="J144" s="808" t="s">
        <v>45</v>
      </c>
      <c r="K144" s="808" t="s">
        <v>45</v>
      </c>
      <c r="L144" s="808" t="s">
        <v>45</v>
      </c>
      <c r="M144" s="808" t="s">
        <v>45</v>
      </c>
      <c r="N144" s="808" t="s">
        <v>45</v>
      </c>
      <c r="O144" s="808" t="s">
        <v>45</v>
      </c>
      <c r="P144" s="808" t="s">
        <v>45</v>
      </c>
      <c r="Q144" s="808" t="s">
        <v>45</v>
      </c>
      <c r="R144" s="808" t="s">
        <v>45</v>
      </c>
      <c r="S144" s="808" t="s">
        <v>45</v>
      </c>
      <c r="T144" s="808" t="s">
        <v>45</v>
      </c>
      <c r="U144" s="808" t="s">
        <v>45</v>
      </c>
      <c r="V144" s="808" t="s">
        <v>45</v>
      </c>
    </row>
    <row r="145" spans="1:22" x14ac:dyDescent="0.2">
      <c r="A145" s="73" t="s">
        <v>545</v>
      </c>
      <c r="B145" s="191"/>
      <c r="C145" s="191"/>
      <c r="D145" s="72"/>
      <c r="E145" s="657" t="s">
        <v>45</v>
      </c>
      <c r="F145" s="809" t="s">
        <v>45</v>
      </c>
      <c r="G145" s="808" t="s">
        <v>45</v>
      </c>
      <c r="H145" s="808" t="s">
        <v>45</v>
      </c>
      <c r="I145" s="808" t="s">
        <v>45</v>
      </c>
      <c r="J145" s="808" t="s">
        <v>45</v>
      </c>
      <c r="K145" s="808" t="s">
        <v>45</v>
      </c>
      <c r="L145" s="808" t="s">
        <v>45</v>
      </c>
      <c r="M145" s="808" t="s">
        <v>45</v>
      </c>
      <c r="N145" s="808" t="s">
        <v>45</v>
      </c>
      <c r="O145" s="808" t="s">
        <v>45</v>
      </c>
      <c r="P145" s="808" t="s">
        <v>45</v>
      </c>
      <c r="Q145" s="808" t="s">
        <v>45</v>
      </c>
      <c r="R145" s="808" t="s">
        <v>45</v>
      </c>
      <c r="S145" s="808" t="s">
        <v>45</v>
      </c>
      <c r="T145" s="808" t="s">
        <v>45</v>
      </c>
      <c r="U145" s="808" t="s">
        <v>45</v>
      </c>
      <c r="V145" s="808" t="s">
        <v>45</v>
      </c>
    </row>
    <row r="146" spans="1:22" x14ac:dyDescent="0.2">
      <c r="A146" s="73"/>
      <c r="B146" s="191"/>
      <c r="C146" s="191"/>
      <c r="D146" s="72"/>
      <c r="E146" s="638" t="s">
        <v>45</v>
      </c>
      <c r="F146" s="793" t="s">
        <v>45</v>
      </c>
      <c r="G146" s="794" t="s">
        <v>45</v>
      </c>
      <c r="H146" s="587" t="s">
        <v>45</v>
      </c>
      <c r="I146" s="653" t="s">
        <v>45</v>
      </c>
      <c r="J146" s="587" t="s">
        <v>45</v>
      </c>
      <c r="K146" s="653" t="s">
        <v>45</v>
      </c>
      <c r="L146" s="587" t="s">
        <v>45</v>
      </c>
      <c r="M146" s="653" t="s">
        <v>45</v>
      </c>
      <c r="N146" s="587" t="s">
        <v>45</v>
      </c>
      <c r="O146" s="653" t="s">
        <v>45</v>
      </c>
      <c r="P146" s="587" t="s">
        <v>45</v>
      </c>
      <c r="Q146" s="653" t="s">
        <v>45</v>
      </c>
      <c r="R146" s="587" t="s">
        <v>45</v>
      </c>
      <c r="S146" s="653" t="s">
        <v>45</v>
      </c>
      <c r="T146" s="587" t="s">
        <v>45</v>
      </c>
      <c r="U146" s="653" t="s">
        <v>45</v>
      </c>
      <c r="V146" s="587" t="s">
        <v>45</v>
      </c>
    </row>
    <row r="147" spans="1:22" x14ac:dyDescent="0.2">
      <c r="A147" s="73"/>
      <c r="B147" s="191"/>
      <c r="C147" s="191"/>
      <c r="D147" s="72"/>
      <c r="E147" s="638" t="s">
        <v>45</v>
      </c>
      <c r="F147" s="804" t="s">
        <v>45</v>
      </c>
      <c r="G147" s="815" t="s">
        <v>45</v>
      </c>
      <c r="H147" s="587" t="s">
        <v>45</v>
      </c>
      <c r="I147" s="552" t="s">
        <v>45</v>
      </c>
      <c r="J147" s="587" t="s">
        <v>45</v>
      </c>
      <c r="K147" s="552" t="s">
        <v>45</v>
      </c>
      <c r="L147" s="587" t="s">
        <v>45</v>
      </c>
      <c r="M147" s="552" t="s">
        <v>45</v>
      </c>
      <c r="N147" s="587" t="s">
        <v>45</v>
      </c>
      <c r="O147" s="552" t="s">
        <v>45</v>
      </c>
      <c r="P147" s="587" t="s">
        <v>45</v>
      </c>
      <c r="Q147" s="552" t="s">
        <v>45</v>
      </c>
      <c r="R147" s="587" t="s">
        <v>45</v>
      </c>
      <c r="S147" s="552" t="s">
        <v>45</v>
      </c>
      <c r="T147" s="587" t="s">
        <v>45</v>
      </c>
      <c r="U147" s="552" t="s">
        <v>45</v>
      </c>
      <c r="V147" s="587" t="s">
        <v>45</v>
      </c>
    </row>
    <row r="148" spans="1:22" ht="13.5" thickBot="1" x14ac:dyDescent="0.25">
      <c r="A148" s="73"/>
      <c r="B148" s="191"/>
      <c r="C148" s="191"/>
      <c r="D148" s="72"/>
      <c r="E148" s="807" t="s">
        <v>45</v>
      </c>
      <c r="F148" s="806" t="s">
        <v>45</v>
      </c>
      <c r="G148" s="816" t="s">
        <v>45</v>
      </c>
      <c r="H148" s="554" t="s">
        <v>45</v>
      </c>
      <c r="I148" s="659" t="s">
        <v>45</v>
      </c>
      <c r="J148" s="554" t="s">
        <v>45</v>
      </c>
      <c r="K148" s="659" t="s">
        <v>45</v>
      </c>
      <c r="L148" s="554" t="s">
        <v>45</v>
      </c>
      <c r="M148" s="659" t="s">
        <v>45</v>
      </c>
      <c r="N148" s="554" t="s">
        <v>45</v>
      </c>
      <c r="O148" s="659" t="s">
        <v>45</v>
      </c>
      <c r="P148" s="554" t="s">
        <v>45</v>
      </c>
      <c r="Q148" s="659" t="s">
        <v>45</v>
      </c>
      <c r="R148" s="554" t="s">
        <v>45</v>
      </c>
      <c r="S148" s="659" t="s">
        <v>45</v>
      </c>
      <c r="T148" s="554" t="s">
        <v>45</v>
      </c>
      <c r="U148" s="659" t="s">
        <v>45</v>
      </c>
      <c r="V148" s="554" t="s">
        <v>45</v>
      </c>
    </row>
    <row r="149" spans="1:22" ht="13.5" thickTop="1" x14ac:dyDescent="0.2">
      <c r="A149" s="73"/>
      <c r="B149" s="191"/>
      <c r="C149" s="191"/>
      <c r="D149" s="72"/>
      <c r="E149" s="631" t="s">
        <v>45</v>
      </c>
      <c r="F149" s="804" t="s">
        <v>45</v>
      </c>
      <c r="G149" s="816" t="s">
        <v>45</v>
      </c>
      <c r="H149" s="815" t="s">
        <v>45</v>
      </c>
      <c r="I149" s="816" t="s">
        <v>45</v>
      </c>
      <c r="J149" s="815" t="s">
        <v>45</v>
      </c>
      <c r="K149" s="816" t="s">
        <v>45</v>
      </c>
      <c r="L149" s="815" t="s">
        <v>45</v>
      </c>
      <c r="M149" s="816" t="s">
        <v>45</v>
      </c>
      <c r="N149" s="815" t="s">
        <v>45</v>
      </c>
      <c r="O149" s="816" t="s">
        <v>45</v>
      </c>
      <c r="P149" s="815" t="s">
        <v>45</v>
      </c>
      <c r="Q149" s="816" t="s">
        <v>45</v>
      </c>
      <c r="R149" s="815" t="s">
        <v>45</v>
      </c>
      <c r="S149" s="816" t="s">
        <v>45</v>
      </c>
      <c r="T149" s="815" t="s">
        <v>45</v>
      </c>
      <c r="U149" s="816" t="s">
        <v>45</v>
      </c>
      <c r="V149" s="815" t="s">
        <v>45</v>
      </c>
    </row>
    <row r="150" spans="1:22" x14ac:dyDescent="0.2">
      <c r="A150" s="73" t="s">
        <v>546</v>
      </c>
      <c r="B150" s="191"/>
      <c r="C150" s="191"/>
      <c r="D150" s="72"/>
      <c r="E150" s="631" t="s">
        <v>45</v>
      </c>
      <c r="F150" s="804" t="s">
        <v>45</v>
      </c>
      <c r="G150" s="816" t="s">
        <v>45</v>
      </c>
      <c r="H150" s="815" t="s">
        <v>45</v>
      </c>
      <c r="I150" s="816" t="s">
        <v>45</v>
      </c>
      <c r="J150" s="815" t="s">
        <v>45</v>
      </c>
      <c r="K150" s="816" t="s">
        <v>45</v>
      </c>
      <c r="L150" s="815" t="s">
        <v>45</v>
      </c>
      <c r="M150" s="816" t="s">
        <v>45</v>
      </c>
      <c r="N150" s="815" t="s">
        <v>45</v>
      </c>
      <c r="O150" s="816" t="s">
        <v>45</v>
      </c>
      <c r="P150" s="815" t="s">
        <v>45</v>
      </c>
      <c r="Q150" s="816" t="s">
        <v>45</v>
      </c>
      <c r="R150" s="815" t="s">
        <v>45</v>
      </c>
      <c r="S150" s="816" t="s">
        <v>45</v>
      </c>
      <c r="T150" s="815" t="s">
        <v>45</v>
      </c>
      <c r="U150" s="816" t="s">
        <v>45</v>
      </c>
      <c r="V150" s="815" t="s">
        <v>45</v>
      </c>
    </row>
    <row r="151" spans="1:22" x14ac:dyDescent="0.2">
      <c r="A151" s="73"/>
      <c r="B151" s="191"/>
      <c r="C151" s="191"/>
      <c r="D151" s="72"/>
      <c r="E151" s="638" t="s">
        <v>45</v>
      </c>
      <c r="F151" s="804" t="s">
        <v>45</v>
      </c>
      <c r="G151" s="816" t="s">
        <v>45</v>
      </c>
      <c r="H151" s="587" t="s">
        <v>45</v>
      </c>
      <c r="I151" s="817" t="s">
        <v>45</v>
      </c>
      <c r="J151" s="587" t="s">
        <v>45</v>
      </c>
      <c r="K151" s="817" t="s">
        <v>45</v>
      </c>
      <c r="L151" s="587" t="s">
        <v>45</v>
      </c>
      <c r="M151" s="817" t="s">
        <v>45</v>
      </c>
      <c r="N151" s="587" t="s">
        <v>45</v>
      </c>
      <c r="O151" s="817" t="s">
        <v>45</v>
      </c>
      <c r="P151" s="587" t="s">
        <v>45</v>
      </c>
      <c r="Q151" s="817" t="s">
        <v>45</v>
      </c>
      <c r="R151" s="587" t="s">
        <v>45</v>
      </c>
      <c r="S151" s="817" t="s">
        <v>45</v>
      </c>
      <c r="T151" s="587" t="s">
        <v>45</v>
      </c>
      <c r="U151" s="817" t="s">
        <v>45</v>
      </c>
      <c r="V151" s="587" t="s">
        <v>45</v>
      </c>
    </row>
    <row r="152" spans="1:22" x14ac:dyDescent="0.2">
      <c r="A152" s="73"/>
      <c r="B152" s="191"/>
      <c r="C152" s="191"/>
      <c r="D152" s="72"/>
      <c r="E152" s="638" t="s">
        <v>45</v>
      </c>
      <c r="F152" s="804" t="s">
        <v>45</v>
      </c>
      <c r="G152" s="816" t="s">
        <v>45</v>
      </c>
      <c r="H152" s="587" t="s">
        <v>45</v>
      </c>
      <c r="I152" s="817" t="s">
        <v>45</v>
      </c>
      <c r="J152" s="587" t="s">
        <v>45</v>
      </c>
      <c r="K152" s="817" t="s">
        <v>45</v>
      </c>
      <c r="L152" s="587" t="s">
        <v>45</v>
      </c>
      <c r="M152" s="817" t="s">
        <v>45</v>
      </c>
      <c r="N152" s="587" t="s">
        <v>45</v>
      </c>
      <c r="O152" s="817" t="s">
        <v>45</v>
      </c>
      <c r="P152" s="587" t="s">
        <v>45</v>
      </c>
      <c r="Q152" s="817" t="s">
        <v>45</v>
      </c>
      <c r="R152" s="587" t="s">
        <v>45</v>
      </c>
      <c r="S152" s="817" t="s">
        <v>45</v>
      </c>
      <c r="T152" s="587" t="s">
        <v>45</v>
      </c>
      <c r="U152" s="817" t="s">
        <v>45</v>
      </c>
      <c r="V152" s="587" t="s">
        <v>45</v>
      </c>
    </row>
    <row r="153" spans="1:22" ht="13.5" thickBot="1" x14ac:dyDescent="0.25">
      <c r="A153" s="73"/>
      <c r="B153" s="191"/>
      <c r="C153" s="191"/>
      <c r="D153" s="72"/>
      <c r="E153" s="807" t="s">
        <v>45</v>
      </c>
      <c r="F153" s="806" t="s">
        <v>45</v>
      </c>
      <c r="G153" s="816" t="s">
        <v>45</v>
      </c>
      <c r="H153" s="554" t="s">
        <v>45</v>
      </c>
      <c r="I153" s="659" t="s">
        <v>45</v>
      </c>
      <c r="J153" s="554" t="s">
        <v>45</v>
      </c>
      <c r="K153" s="659" t="s">
        <v>45</v>
      </c>
      <c r="L153" s="554" t="s">
        <v>45</v>
      </c>
      <c r="M153" s="659" t="s">
        <v>45</v>
      </c>
      <c r="N153" s="554" t="s">
        <v>45</v>
      </c>
      <c r="O153" s="659" t="s">
        <v>45</v>
      </c>
      <c r="P153" s="554" t="s">
        <v>45</v>
      </c>
      <c r="Q153" s="659" t="s">
        <v>45</v>
      </c>
      <c r="R153" s="554" t="s">
        <v>45</v>
      </c>
      <c r="S153" s="659" t="s">
        <v>45</v>
      </c>
      <c r="T153" s="554" t="s">
        <v>45</v>
      </c>
      <c r="U153" s="659" t="s">
        <v>45</v>
      </c>
      <c r="V153" s="554" t="s">
        <v>45</v>
      </c>
    </row>
    <row r="154" spans="1:22" ht="13.5" thickTop="1" x14ac:dyDescent="0.2">
      <c r="A154" s="73"/>
      <c r="B154" s="191"/>
      <c r="C154" s="191"/>
      <c r="D154" s="72"/>
      <c r="E154" s="657" t="s">
        <v>45</v>
      </c>
      <c r="F154" s="809" t="s">
        <v>45</v>
      </c>
      <c r="G154" s="808" t="s">
        <v>45</v>
      </c>
      <c r="H154" s="808" t="s">
        <v>45</v>
      </c>
      <c r="I154" s="808" t="s">
        <v>45</v>
      </c>
      <c r="J154" s="808" t="s">
        <v>45</v>
      </c>
      <c r="K154" s="808" t="s">
        <v>45</v>
      </c>
      <c r="L154" s="808" t="s">
        <v>45</v>
      </c>
      <c r="M154" s="808" t="s">
        <v>45</v>
      </c>
      <c r="N154" s="808" t="s">
        <v>45</v>
      </c>
      <c r="O154" s="808" t="s">
        <v>45</v>
      </c>
      <c r="P154" s="808" t="s">
        <v>45</v>
      </c>
      <c r="Q154" s="808" t="s">
        <v>45</v>
      </c>
      <c r="R154" s="808" t="s">
        <v>45</v>
      </c>
      <c r="S154" s="808" t="s">
        <v>45</v>
      </c>
      <c r="T154" s="808" t="s">
        <v>45</v>
      </c>
      <c r="U154" s="808" t="s">
        <v>45</v>
      </c>
      <c r="V154" s="808" t="s">
        <v>45</v>
      </c>
    </row>
    <row r="155" spans="1:22" x14ac:dyDescent="0.2">
      <c r="A155" s="73" t="s">
        <v>459</v>
      </c>
      <c r="B155" s="191"/>
      <c r="C155" s="191"/>
      <c r="D155" s="72"/>
      <c r="E155" s="657" t="s">
        <v>45</v>
      </c>
      <c r="F155" s="809" t="s">
        <v>45</v>
      </c>
      <c r="G155" s="808" t="s">
        <v>45</v>
      </c>
      <c r="H155" s="808" t="s">
        <v>45</v>
      </c>
      <c r="I155" s="808" t="s">
        <v>45</v>
      </c>
      <c r="J155" s="808" t="s">
        <v>45</v>
      </c>
      <c r="K155" s="808" t="s">
        <v>45</v>
      </c>
      <c r="L155" s="808" t="s">
        <v>45</v>
      </c>
      <c r="M155" s="808" t="s">
        <v>45</v>
      </c>
      <c r="N155" s="808" t="s">
        <v>45</v>
      </c>
      <c r="O155" s="808" t="s">
        <v>45</v>
      </c>
      <c r="P155" s="808" t="s">
        <v>45</v>
      </c>
      <c r="Q155" s="808" t="s">
        <v>45</v>
      </c>
      <c r="R155" s="808" t="s">
        <v>45</v>
      </c>
      <c r="S155" s="808" t="s">
        <v>45</v>
      </c>
      <c r="T155" s="808" t="s">
        <v>45</v>
      </c>
      <c r="U155" s="808" t="s">
        <v>45</v>
      </c>
      <c r="V155" s="808" t="s">
        <v>45</v>
      </c>
    </row>
    <row r="156" spans="1:22" x14ac:dyDescent="0.2">
      <c r="A156" s="73"/>
      <c r="B156" s="191"/>
      <c r="C156" s="191"/>
      <c r="D156" s="72"/>
      <c r="E156" s="638" t="s">
        <v>45</v>
      </c>
      <c r="F156" s="809" t="s">
        <v>45</v>
      </c>
      <c r="G156" s="808" t="s">
        <v>45</v>
      </c>
      <c r="H156" s="587" t="s">
        <v>45</v>
      </c>
      <c r="I156" s="808" t="s">
        <v>45</v>
      </c>
      <c r="J156" s="587" t="s">
        <v>45</v>
      </c>
      <c r="K156" s="808" t="s">
        <v>45</v>
      </c>
      <c r="L156" s="587" t="s">
        <v>45</v>
      </c>
      <c r="M156" s="808" t="s">
        <v>45</v>
      </c>
      <c r="N156" s="587" t="s">
        <v>45</v>
      </c>
      <c r="O156" s="808" t="s">
        <v>45</v>
      </c>
      <c r="P156" s="587" t="s">
        <v>45</v>
      </c>
      <c r="Q156" s="808" t="s">
        <v>45</v>
      </c>
      <c r="R156" s="587" t="s">
        <v>45</v>
      </c>
      <c r="S156" s="808" t="s">
        <v>45</v>
      </c>
      <c r="T156" s="587" t="s">
        <v>45</v>
      </c>
      <c r="U156" s="808" t="s">
        <v>45</v>
      </c>
      <c r="V156" s="587" t="s">
        <v>45</v>
      </c>
    </row>
    <row r="157" spans="1:22" x14ac:dyDescent="0.2">
      <c r="A157" s="73"/>
      <c r="B157" s="191"/>
      <c r="C157" s="191"/>
      <c r="D157" s="72"/>
      <c r="E157" s="638" t="s">
        <v>45</v>
      </c>
      <c r="F157" s="809" t="s">
        <v>45</v>
      </c>
      <c r="G157" s="808" t="s">
        <v>45</v>
      </c>
      <c r="H157" s="587" t="s">
        <v>45</v>
      </c>
      <c r="I157" s="808" t="s">
        <v>45</v>
      </c>
      <c r="J157" s="587" t="s">
        <v>45</v>
      </c>
      <c r="K157" s="808" t="s">
        <v>45</v>
      </c>
      <c r="L157" s="587" t="s">
        <v>45</v>
      </c>
      <c r="M157" s="808" t="s">
        <v>45</v>
      </c>
      <c r="N157" s="587" t="s">
        <v>45</v>
      </c>
      <c r="O157" s="808" t="s">
        <v>45</v>
      </c>
      <c r="P157" s="587" t="s">
        <v>45</v>
      </c>
      <c r="Q157" s="808" t="s">
        <v>45</v>
      </c>
      <c r="R157" s="587" t="s">
        <v>45</v>
      </c>
      <c r="S157" s="808" t="s">
        <v>45</v>
      </c>
      <c r="T157" s="587" t="s">
        <v>45</v>
      </c>
      <c r="U157" s="808" t="s">
        <v>45</v>
      </c>
      <c r="V157" s="587" t="s">
        <v>45</v>
      </c>
    </row>
    <row r="158" spans="1:22" ht="13.5" thickBot="1" x14ac:dyDescent="0.25">
      <c r="A158" s="73"/>
      <c r="B158" s="191"/>
      <c r="C158" s="191"/>
      <c r="D158" s="72"/>
      <c r="E158" s="807" t="s">
        <v>45</v>
      </c>
      <c r="F158" s="809" t="s">
        <v>45</v>
      </c>
      <c r="G158" s="808" t="s">
        <v>45</v>
      </c>
      <c r="H158" s="554" t="s">
        <v>45</v>
      </c>
      <c r="I158" s="808" t="s">
        <v>45</v>
      </c>
      <c r="J158" s="554" t="s">
        <v>45</v>
      </c>
      <c r="K158" s="808" t="s">
        <v>45</v>
      </c>
      <c r="L158" s="554" t="s">
        <v>45</v>
      </c>
      <c r="M158" s="808" t="s">
        <v>45</v>
      </c>
      <c r="N158" s="554" t="s">
        <v>45</v>
      </c>
      <c r="O158" s="808" t="s">
        <v>45</v>
      </c>
      <c r="P158" s="554" t="s">
        <v>45</v>
      </c>
      <c r="Q158" s="808" t="s">
        <v>45</v>
      </c>
      <c r="R158" s="554" t="s">
        <v>45</v>
      </c>
      <c r="S158" s="808" t="s">
        <v>45</v>
      </c>
      <c r="T158" s="554" t="s">
        <v>45</v>
      </c>
      <c r="U158" s="808" t="s">
        <v>45</v>
      </c>
      <c r="V158" s="554" t="s">
        <v>45</v>
      </c>
    </row>
    <row r="159" spans="1:22" ht="13.5" thickTop="1" x14ac:dyDescent="0.2">
      <c r="A159" s="73"/>
      <c r="B159" s="191"/>
      <c r="C159" s="191"/>
      <c r="D159" s="72"/>
      <c r="E159" s="657" t="s">
        <v>45</v>
      </c>
      <c r="F159" s="809" t="s">
        <v>45</v>
      </c>
      <c r="G159" s="808" t="s">
        <v>45</v>
      </c>
      <c r="H159" s="808" t="s">
        <v>45</v>
      </c>
      <c r="I159" s="808" t="s">
        <v>45</v>
      </c>
      <c r="J159" s="808" t="s">
        <v>45</v>
      </c>
      <c r="K159" s="808" t="s">
        <v>45</v>
      </c>
      <c r="L159" s="808" t="s">
        <v>45</v>
      </c>
      <c r="M159" s="808" t="s">
        <v>45</v>
      </c>
      <c r="N159" s="808" t="s">
        <v>45</v>
      </c>
      <c r="O159" s="808" t="s">
        <v>45</v>
      </c>
      <c r="P159" s="808" t="s">
        <v>45</v>
      </c>
      <c r="Q159" s="808" t="s">
        <v>45</v>
      </c>
      <c r="R159" s="808" t="s">
        <v>45</v>
      </c>
      <c r="S159" s="808" t="s">
        <v>45</v>
      </c>
      <c r="T159" s="808" t="s">
        <v>45</v>
      </c>
      <c r="U159" s="808" t="s">
        <v>45</v>
      </c>
      <c r="V159" s="808" t="s">
        <v>45</v>
      </c>
    </row>
    <row r="160" spans="1:22" x14ac:dyDescent="0.2">
      <c r="A160" s="18" t="s">
        <v>317</v>
      </c>
      <c r="B160" s="190"/>
      <c r="C160" s="190"/>
      <c r="D160" s="190"/>
      <c r="E160" s="621" t="s">
        <v>45</v>
      </c>
      <c r="F160" s="793" t="s">
        <v>45</v>
      </c>
      <c r="G160" s="794" t="s">
        <v>45</v>
      </c>
      <c r="H160" s="797" t="s">
        <v>45</v>
      </c>
      <c r="I160" s="797" t="s">
        <v>45</v>
      </c>
      <c r="J160" s="797" t="s">
        <v>45</v>
      </c>
      <c r="K160" s="797" t="s">
        <v>45</v>
      </c>
      <c r="L160" s="797" t="s">
        <v>45</v>
      </c>
      <c r="M160" s="797" t="s">
        <v>45</v>
      </c>
      <c r="N160" s="797" t="s">
        <v>45</v>
      </c>
      <c r="O160" s="797" t="s">
        <v>45</v>
      </c>
      <c r="P160" s="797" t="s">
        <v>45</v>
      </c>
      <c r="Q160" s="797" t="s">
        <v>45</v>
      </c>
      <c r="R160" s="797" t="s">
        <v>45</v>
      </c>
      <c r="S160" s="797" t="s">
        <v>45</v>
      </c>
      <c r="T160" s="797" t="s">
        <v>45</v>
      </c>
      <c r="U160" s="797" t="s">
        <v>45</v>
      </c>
      <c r="V160" s="797" t="s">
        <v>45</v>
      </c>
    </row>
    <row r="161" spans="1:22" x14ac:dyDescent="0.2">
      <c r="A161" s="190" t="s">
        <v>318</v>
      </c>
      <c r="B161" s="190"/>
      <c r="C161" s="190"/>
      <c r="D161" s="190"/>
      <c r="E161" s="638" t="s">
        <v>45</v>
      </c>
      <c r="F161" s="804" t="s">
        <v>45</v>
      </c>
      <c r="G161" s="815" t="s">
        <v>45</v>
      </c>
      <c r="H161" s="553" t="s">
        <v>45</v>
      </c>
      <c r="I161" s="553" t="s">
        <v>45</v>
      </c>
      <c r="J161" s="553" t="s">
        <v>45</v>
      </c>
      <c r="K161" s="553" t="s">
        <v>45</v>
      </c>
      <c r="L161" s="553" t="s">
        <v>45</v>
      </c>
      <c r="M161" s="553" t="s">
        <v>45</v>
      </c>
      <c r="N161" s="553" t="s">
        <v>45</v>
      </c>
      <c r="O161" s="553" t="s">
        <v>45</v>
      </c>
      <c r="P161" s="553" t="s">
        <v>45</v>
      </c>
      <c r="Q161" s="553" t="s">
        <v>45</v>
      </c>
      <c r="R161" s="553" t="s">
        <v>45</v>
      </c>
      <c r="S161" s="553" t="s">
        <v>45</v>
      </c>
      <c r="T161" s="553" t="s">
        <v>45</v>
      </c>
      <c r="U161" s="553" t="s">
        <v>45</v>
      </c>
      <c r="V161" s="553" t="s">
        <v>45</v>
      </c>
    </row>
    <row r="162" spans="1:22" x14ac:dyDescent="0.2">
      <c r="A162" s="190" t="s">
        <v>319</v>
      </c>
      <c r="B162" s="190"/>
      <c r="C162" s="190"/>
      <c r="D162" s="190"/>
      <c r="E162" s="638" t="s">
        <v>45</v>
      </c>
      <c r="F162" s="804" t="s">
        <v>45</v>
      </c>
      <c r="G162" s="815" t="s">
        <v>45</v>
      </c>
      <c r="H162" s="560" t="s">
        <v>45</v>
      </c>
      <c r="I162" s="553" t="s">
        <v>45</v>
      </c>
      <c r="J162" s="560" t="s">
        <v>45</v>
      </c>
      <c r="K162" s="553" t="s">
        <v>45</v>
      </c>
      <c r="L162" s="560" t="s">
        <v>45</v>
      </c>
      <c r="M162" s="553" t="s">
        <v>45</v>
      </c>
      <c r="N162" s="560" t="s">
        <v>45</v>
      </c>
      <c r="O162" s="553" t="s">
        <v>45</v>
      </c>
      <c r="P162" s="560" t="s">
        <v>45</v>
      </c>
      <c r="Q162" s="553" t="s">
        <v>45</v>
      </c>
      <c r="R162" s="560" t="s">
        <v>45</v>
      </c>
      <c r="S162" s="553" t="s">
        <v>45</v>
      </c>
      <c r="T162" s="560" t="s">
        <v>45</v>
      </c>
      <c r="U162" s="553" t="s">
        <v>45</v>
      </c>
      <c r="V162" s="560" t="s">
        <v>45</v>
      </c>
    </row>
    <row r="163" spans="1:22" ht="13.5" thickBot="1" x14ac:dyDescent="0.25">
      <c r="A163" s="16"/>
      <c r="B163" s="190"/>
      <c r="C163" s="190"/>
      <c r="D163" s="190"/>
      <c r="E163" s="807" t="s">
        <v>45</v>
      </c>
      <c r="F163" s="806" t="s">
        <v>45</v>
      </c>
      <c r="G163" s="815" t="s">
        <v>45</v>
      </c>
      <c r="H163" s="535" t="s">
        <v>45</v>
      </c>
      <c r="I163" s="534" t="s">
        <v>45</v>
      </c>
      <c r="J163" s="535" t="s">
        <v>45</v>
      </c>
      <c r="K163" s="534" t="s">
        <v>45</v>
      </c>
      <c r="L163" s="535" t="s">
        <v>45</v>
      </c>
      <c r="M163" s="534" t="s">
        <v>45</v>
      </c>
      <c r="N163" s="535" t="s">
        <v>45</v>
      </c>
      <c r="O163" s="534" t="s">
        <v>45</v>
      </c>
      <c r="P163" s="535" t="s">
        <v>45</v>
      </c>
      <c r="Q163" s="534" t="s">
        <v>45</v>
      </c>
      <c r="R163" s="535" t="s">
        <v>45</v>
      </c>
      <c r="S163" s="534" t="s">
        <v>45</v>
      </c>
      <c r="T163" s="535" t="s">
        <v>45</v>
      </c>
      <c r="U163" s="534" t="s">
        <v>45</v>
      </c>
      <c r="V163" s="535" t="s">
        <v>45</v>
      </c>
    </row>
    <row r="164" spans="1:22" ht="13.5" thickTop="1" x14ac:dyDescent="0.2">
      <c r="A164" s="16"/>
      <c r="B164" s="190"/>
      <c r="C164" s="190"/>
      <c r="D164" s="190"/>
      <c r="E164" s="661" t="s">
        <v>45</v>
      </c>
      <c r="F164" s="806" t="s">
        <v>45</v>
      </c>
      <c r="G164" s="815" t="s">
        <v>45</v>
      </c>
      <c r="H164" s="561" t="s">
        <v>45</v>
      </c>
      <c r="I164" s="534" t="s">
        <v>45</v>
      </c>
      <c r="J164" s="561" t="s">
        <v>45</v>
      </c>
      <c r="K164" s="534" t="s">
        <v>45</v>
      </c>
      <c r="L164" s="561" t="s">
        <v>45</v>
      </c>
      <c r="M164" s="534" t="s">
        <v>45</v>
      </c>
      <c r="N164" s="561" t="s">
        <v>45</v>
      </c>
      <c r="O164" s="534" t="s">
        <v>45</v>
      </c>
      <c r="P164" s="561" t="s">
        <v>45</v>
      </c>
      <c r="Q164" s="534" t="s">
        <v>45</v>
      </c>
      <c r="R164" s="561" t="s">
        <v>45</v>
      </c>
      <c r="S164" s="534" t="s">
        <v>45</v>
      </c>
      <c r="T164" s="561" t="s">
        <v>45</v>
      </c>
      <c r="U164" s="534" t="s">
        <v>45</v>
      </c>
      <c r="V164" s="561" t="s">
        <v>45</v>
      </c>
    </row>
    <row r="165" spans="1:22" x14ac:dyDescent="0.2">
      <c r="E165" s="614" t="s">
        <v>45</v>
      </c>
      <c r="F165" s="813" t="s">
        <v>45</v>
      </c>
      <c r="G165" s="814" t="s">
        <v>45</v>
      </c>
      <c r="H165" s="790" t="s">
        <v>45</v>
      </c>
      <c r="I165" s="790" t="s">
        <v>45</v>
      </c>
      <c r="J165" s="790" t="s">
        <v>45</v>
      </c>
      <c r="K165" s="790" t="s">
        <v>45</v>
      </c>
      <c r="L165" s="790" t="s">
        <v>45</v>
      </c>
      <c r="M165" s="790" t="s">
        <v>45</v>
      </c>
      <c r="N165" s="790" t="s">
        <v>45</v>
      </c>
      <c r="O165" s="790" t="s">
        <v>45</v>
      </c>
      <c r="P165" s="790" t="s">
        <v>45</v>
      </c>
      <c r="Q165" s="790" t="s">
        <v>45</v>
      </c>
      <c r="R165" s="790" t="s">
        <v>45</v>
      </c>
      <c r="S165" s="790" t="s">
        <v>45</v>
      </c>
      <c r="T165" s="790" t="s">
        <v>45</v>
      </c>
      <c r="U165" s="790" t="s">
        <v>45</v>
      </c>
      <c r="V165" s="790" t="s">
        <v>45</v>
      </c>
    </row>
    <row r="166" spans="1:22" ht="13.5" thickBot="1" x14ac:dyDescent="0.25">
      <c r="A166" s="18" t="s">
        <v>776</v>
      </c>
      <c r="E166" s="818">
        <v>-552896</v>
      </c>
      <c r="F166" s="813" t="s">
        <v>45</v>
      </c>
      <c r="G166" s="790" t="s">
        <v>45</v>
      </c>
      <c r="H166" s="819">
        <v>-578495</v>
      </c>
      <c r="I166" s="656" t="s">
        <v>45</v>
      </c>
      <c r="J166" s="819">
        <v>132208</v>
      </c>
      <c r="K166" s="656" t="s">
        <v>45</v>
      </c>
      <c r="L166" s="819">
        <v>-225301</v>
      </c>
      <c r="M166" s="656" t="s">
        <v>45</v>
      </c>
      <c r="N166" s="819">
        <v>363</v>
      </c>
      <c r="O166" s="656" t="s">
        <v>45</v>
      </c>
      <c r="P166" s="819">
        <v>-25784</v>
      </c>
      <c r="Q166" s="656" t="s">
        <v>45</v>
      </c>
      <c r="R166" s="819" t="s">
        <v>45</v>
      </c>
      <c r="S166" s="656" t="s">
        <v>45</v>
      </c>
      <c r="T166" s="819">
        <v>141875</v>
      </c>
      <c r="U166" s="656" t="s">
        <v>45</v>
      </c>
      <c r="V166" s="819">
        <v>2238</v>
      </c>
    </row>
    <row r="167" spans="1:22" x14ac:dyDescent="0.2">
      <c r="E167" s="614" t="s">
        <v>45</v>
      </c>
      <c r="F167" s="813" t="s">
        <v>45</v>
      </c>
      <c r="G167" s="790" t="s">
        <v>45</v>
      </c>
      <c r="H167" s="790" t="s">
        <v>45</v>
      </c>
      <c r="I167" s="790" t="s">
        <v>45</v>
      </c>
      <c r="J167" s="790" t="s">
        <v>45</v>
      </c>
      <c r="K167" s="790" t="s">
        <v>45</v>
      </c>
      <c r="L167" s="790" t="s">
        <v>45</v>
      </c>
      <c r="M167" s="790" t="s">
        <v>45</v>
      </c>
      <c r="N167" s="790" t="s">
        <v>45</v>
      </c>
      <c r="O167" s="790" t="s">
        <v>45</v>
      </c>
      <c r="P167" s="790" t="s">
        <v>45</v>
      </c>
      <c r="Q167" s="790" t="s">
        <v>45</v>
      </c>
      <c r="R167" s="790" t="s">
        <v>45</v>
      </c>
      <c r="S167" s="790" t="s">
        <v>45</v>
      </c>
      <c r="T167" s="790" t="s">
        <v>45</v>
      </c>
      <c r="U167" s="790" t="s">
        <v>45</v>
      </c>
      <c r="V167" s="790" t="s">
        <v>45</v>
      </c>
    </row>
  </sheetData>
  <mergeCells count="18">
    <mergeCell ref="E4:E5"/>
    <mergeCell ref="H4:H5"/>
    <mergeCell ref="J4:J5"/>
    <mergeCell ref="L4:L5"/>
    <mergeCell ref="V4:V5"/>
    <mergeCell ref="E88:E89"/>
    <mergeCell ref="H88:H89"/>
    <mergeCell ref="J88:J89"/>
    <mergeCell ref="L88:L89"/>
    <mergeCell ref="N88:N89"/>
    <mergeCell ref="P88:P89"/>
    <mergeCell ref="R88:R89"/>
    <mergeCell ref="T88:T89"/>
    <mergeCell ref="V88:V89"/>
    <mergeCell ref="N4:N5"/>
    <mergeCell ref="P4:P5"/>
    <mergeCell ref="R4:R5"/>
    <mergeCell ref="T4:T5"/>
  </mergeCells>
  <phoneticPr fontId="9" type="noConversion"/>
  <pageMargins left="0.75" right="0.75" top="1" bottom="1" header="0.5" footer="0.5"/>
  <pageSetup paperSize="9" scale="60" firstPageNumber="0" orientation="landscape" useFirstPageNumber="1" horizontalDpi="4294967292" r:id="rId1"/>
  <headerFooter alignWithMargins="0">
    <oddFooter>&amp;RPagina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AT98"/>
  <sheetViews>
    <sheetView workbookViewId="0">
      <selection activeCell="N20" sqref="N20"/>
    </sheetView>
  </sheetViews>
  <sheetFormatPr defaultColWidth="8.85546875" defaultRowHeight="12.75" x14ac:dyDescent="0.2"/>
  <cols>
    <col min="8" max="8" width="12.140625" customWidth="1"/>
  </cols>
  <sheetData>
    <row r="1" spans="1:46" x14ac:dyDescent="0.2">
      <c r="A1" s="334"/>
      <c r="B1" s="334"/>
      <c r="C1" s="334"/>
      <c r="D1" s="334"/>
      <c r="E1" s="334"/>
      <c r="F1" s="334"/>
      <c r="G1" s="334"/>
      <c r="H1" s="334"/>
      <c r="I1" s="334"/>
      <c r="J1" s="334"/>
      <c r="K1" s="334"/>
      <c r="L1" s="334"/>
      <c r="M1" s="334"/>
      <c r="N1" s="334"/>
      <c r="O1" s="334"/>
      <c r="P1" s="334"/>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row>
    <row r="2" spans="1:46" x14ac:dyDescent="0.2">
      <c r="A2" s="334"/>
      <c r="B2" s="334"/>
      <c r="C2" s="334"/>
      <c r="D2" s="334"/>
      <c r="E2" s="334"/>
      <c r="F2" s="334"/>
      <c r="G2" s="334"/>
      <c r="H2" s="334"/>
      <c r="I2" s="334"/>
      <c r="J2" s="334"/>
      <c r="K2" s="334"/>
      <c r="L2" s="334"/>
      <c r="M2" s="334"/>
      <c r="N2" s="334"/>
      <c r="O2" s="334"/>
      <c r="P2" s="334"/>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row>
    <row r="3" spans="1:46" x14ac:dyDescent="0.2">
      <c r="A3" s="334"/>
      <c r="B3" s="334"/>
      <c r="C3" s="334"/>
      <c r="D3" s="334"/>
      <c r="E3" s="334"/>
      <c r="F3" s="334"/>
      <c r="G3" s="334"/>
      <c r="H3" s="334"/>
      <c r="I3" s="334"/>
      <c r="J3" s="334"/>
      <c r="K3" s="334"/>
      <c r="L3" s="334"/>
      <c r="M3" s="334"/>
      <c r="N3" s="334"/>
      <c r="O3" s="334"/>
      <c r="P3" s="334"/>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row>
    <row r="4" spans="1:46" x14ac:dyDescent="0.2">
      <c r="A4" s="334"/>
      <c r="B4" s="334"/>
      <c r="C4" s="334"/>
      <c r="D4" s="334"/>
      <c r="E4" s="334"/>
      <c r="F4" s="334"/>
      <c r="G4" s="334"/>
      <c r="H4" s="334"/>
      <c r="I4" s="334"/>
      <c r="J4" s="334"/>
      <c r="K4" s="334"/>
      <c r="L4" s="334"/>
      <c r="M4" s="334"/>
      <c r="N4" s="334"/>
      <c r="O4" s="334"/>
      <c r="P4" s="334"/>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row>
    <row r="5" spans="1:46" ht="13.5" thickBot="1" x14ac:dyDescent="0.25">
      <c r="A5" s="334"/>
      <c r="B5" s="334"/>
      <c r="C5" s="334"/>
      <c r="D5" s="334"/>
      <c r="E5" s="334"/>
      <c r="F5" s="334"/>
      <c r="G5" s="334"/>
      <c r="H5" s="334"/>
      <c r="I5" s="334"/>
      <c r="J5" s="334"/>
      <c r="K5" s="334"/>
      <c r="L5" s="334"/>
      <c r="M5" s="334"/>
      <c r="N5" s="334"/>
      <c r="O5" s="334"/>
      <c r="P5" s="334"/>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row>
    <row r="6" spans="1:46" x14ac:dyDescent="0.2">
      <c r="A6" s="334"/>
      <c r="B6" s="334"/>
      <c r="C6" s="335"/>
      <c r="D6" s="336"/>
      <c r="E6" s="336"/>
      <c r="F6" s="336"/>
      <c r="G6" s="336"/>
      <c r="H6" s="336"/>
      <c r="I6" s="336"/>
      <c r="J6" s="336"/>
      <c r="K6" s="336"/>
      <c r="L6" s="336"/>
      <c r="M6" s="337"/>
      <c r="N6" s="334"/>
      <c r="O6" s="334"/>
      <c r="P6" s="334"/>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row>
    <row r="7" spans="1:46" x14ac:dyDescent="0.2">
      <c r="A7" s="334"/>
      <c r="B7" s="334"/>
      <c r="C7" s="338"/>
      <c r="D7" s="339"/>
      <c r="E7" s="339"/>
      <c r="F7" s="339"/>
      <c r="G7" s="339"/>
      <c r="H7" s="339"/>
      <c r="I7" s="339"/>
      <c r="J7" s="339"/>
      <c r="K7" s="339"/>
      <c r="L7" s="339"/>
      <c r="M7" s="340"/>
      <c r="N7" s="334"/>
      <c r="O7" s="334"/>
      <c r="P7" s="334"/>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row>
    <row r="8" spans="1:46" x14ac:dyDescent="0.2">
      <c r="A8" s="334"/>
      <c r="B8" s="334"/>
      <c r="C8" s="338"/>
      <c r="D8" s="339"/>
      <c r="E8" s="339"/>
      <c r="F8" s="339"/>
      <c r="G8" s="339"/>
      <c r="H8" s="339"/>
      <c r="I8" s="339"/>
      <c r="J8" s="339"/>
      <c r="K8" s="339"/>
      <c r="L8" s="339"/>
      <c r="M8" s="340"/>
      <c r="N8" s="334"/>
      <c r="O8" s="334"/>
      <c r="P8" s="334"/>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row>
    <row r="9" spans="1:46" x14ac:dyDescent="0.2">
      <c r="A9" s="334"/>
      <c r="B9" s="334"/>
      <c r="C9" s="338"/>
      <c r="D9" s="345"/>
      <c r="E9" s="345"/>
      <c r="F9" s="345"/>
      <c r="G9" s="345"/>
      <c r="H9" s="345"/>
      <c r="I9" s="345"/>
      <c r="J9" s="345"/>
      <c r="K9" s="339"/>
      <c r="L9" s="339"/>
      <c r="M9" s="340"/>
      <c r="N9" s="334"/>
      <c r="O9" s="334"/>
      <c r="P9" s="334"/>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row>
    <row r="10" spans="1:46" x14ac:dyDescent="0.2">
      <c r="A10" s="334"/>
      <c r="B10" s="334"/>
      <c r="C10" s="338"/>
      <c r="D10" s="339"/>
      <c r="E10" s="339"/>
      <c r="F10" s="339"/>
      <c r="G10" s="339"/>
      <c r="H10" s="339"/>
      <c r="I10" s="339"/>
      <c r="J10" s="339"/>
      <c r="K10" s="339"/>
      <c r="L10" s="339"/>
      <c r="M10" s="340"/>
      <c r="N10" s="334"/>
      <c r="O10" s="334"/>
      <c r="P10" s="334"/>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row>
    <row r="11" spans="1:46" x14ac:dyDescent="0.2">
      <c r="A11" s="334"/>
      <c r="B11" s="334"/>
      <c r="C11" s="338"/>
      <c r="D11" s="345" t="s">
        <v>168</v>
      </c>
      <c r="E11" s="339"/>
      <c r="F11" s="339"/>
      <c r="G11" s="339"/>
      <c r="H11" s="339"/>
      <c r="I11" s="339"/>
      <c r="J11" s="339"/>
      <c r="K11" s="339"/>
      <c r="L11" s="339"/>
      <c r="M11" s="340"/>
      <c r="N11" s="334"/>
      <c r="O11" s="334"/>
      <c r="P11" s="334"/>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row>
    <row r="12" spans="1:46" x14ac:dyDescent="0.2">
      <c r="A12" s="334"/>
      <c r="B12" s="334"/>
      <c r="C12" s="338"/>
      <c r="D12" s="339"/>
      <c r="E12" s="339"/>
      <c r="F12" s="339"/>
      <c r="G12" s="339"/>
      <c r="H12" s="339"/>
      <c r="I12" s="339"/>
      <c r="J12" s="339"/>
      <c r="K12" s="339"/>
      <c r="L12" s="339"/>
      <c r="M12" s="340"/>
      <c r="N12" s="334"/>
      <c r="O12" s="334"/>
      <c r="P12" s="334"/>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row>
    <row r="13" spans="1:46" x14ac:dyDescent="0.2">
      <c r="A13" s="334"/>
      <c r="B13" s="334"/>
      <c r="C13" s="338"/>
      <c r="D13" s="345"/>
      <c r="E13" s="345"/>
      <c r="F13" s="339"/>
      <c r="G13" s="339"/>
      <c r="H13" s="339"/>
      <c r="I13" s="339"/>
      <c r="J13" s="339"/>
      <c r="K13" s="339"/>
      <c r="L13" s="339"/>
      <c r="M13" s="340"/>
      <c r="N13" s="334"/>
      <c r="O13" s="334"/>
      <c r="P13" s="334"/>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3"/>
    </row>
    <row r="14" spans="1:46" x14ac:dyDescent="0.2">
      <c r="A14" s="334"/>
      <c r="B14" s="334"/>
      <c r="C14" s="338"/>
      <c r="D14" s="345"/>
      <c r="E14" s="345" t="s">
        <v>167</v>
      </c>
      <c r="F14" s="339"/>
      <c r="G14" s="339"/>
      <c r="H14" s="339"/>
      <c r="I14" s="339"/>
      <c r="J14" s="339"/>
      <c r="K14" s="339"/>
      <c r="L14" s="339"/>
      <c r="M14" s="340"/>
      <c r="N14" s="334"/>
      <c r="O14" s="334"/>
      <c r="P14" s="334"/>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c r="AS14" s="333"/>
      <c r="AT14" s="333"/>
    </row>
    <row r="15" spans="1:46" x14ac:dyDescent="0.2">
      <c r="A15" s="334"/>
      <c r="B15" s="334"/>
      <c r="C15" s="338"/>
      <c r="D15" s="339"/>
      <c r="E15" s="339"/>
      <c r="F15" s="339"/>
      <c r="G15" s="339"/>
      <c r="H15" s="339"/>
      <c r="I15" s="339"/>
      <c r="J15" s="339"/>
      <c r="K15" s="339"/>
      <c r="L15" s="339"/>
      <c r="M15" s="340"/>
      <c r="N15" s="334"/>
      <c r="O15" s="334"/>
      <c r="P15" s="334"/>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row>
    <row r="16" spans="1:46" x14ac:dyDescent="0.2">
      <c r="A16" s="334"/>
      <c r="B16" s="334"/>
      <c r="C16" s="338"/>
      <c r="D16" s="339"/>
      <c r="E16" s="339"/>
      <c r="F16" s="346"/>
      <c r="G16" s="339"/>
      <c r="H16" s="339"/>
      <c r="I16" s="339"/>
      <c r="J16" s="339"/>
      <c r="K16" s="339"/>
      <c r="L16" s="339"/>
      <c r="M16" s="340"/>
      <c r="N16" s="334"/>
      <c r="O16" s="334"/>
      <c r="P16" s="334"/>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row>
    <row r="17" spans="1:46" x14ac:dyDescent="0.2">
      <c r="A17" s="334"/>
      <c r="B17" s="334"/>
      <c r="C17" s="338"/>
      <c r="D17" s="345"/>
      <c r="E17" s="339"/>
      <c r="F17" s="339"/>
      <c r="G17" s="339"/>
      <c r="H17" s="339"/>
      <c r="I17" s="339"/>
      <c r="J17" s="339"/>
      <c r="K17" s="339"/>
      <c r="L17" s="339"/>
      <c r="M17" s="340"/>
      <c r="N17" s="334"/>
      <c r="O17" s="334"/>
      <c r="P17" s="334"/>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row>
    <row r="18" spans="1:46" x14ac:dyDescent="0.2">
      <c r="A18" s="334"/>
      <c r="B18" s="334"/>
      <c r="C18" s="338"/>
      <c r="D18" s="339"/>
      <c r="E18" s="339"/>
      <c r="F18" s="346" t="s">
        <v>166</v>
      </c>
      <c r="G18" s="339"/>
      <c r="H18" s="339"/>
      <c r="I18" s="339"/>
      <c r="J18" s="339"/>
      <c r="K18" s="339"/>
      <c r="L18" s="339"/>
      <c r="M18" s="340"/>
      <c r="N18" s="334"/>
      <c r="O18" s="334"/>
      <c r="P18" s="334"/>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row>
    <row r="19" spans="1:46" x14ac:dyDescent="0.2">
      <c r="A19" s="334"/>
      <c r="B19" s="334"/>
      <c r="C19" s="338"/>
      <c r="D19" s="339"/>
      <c r="E19" s="339"/>
      <c r="F19" s="339"/>
      <c r="G19" s="339"/>
      <c r="H19" s="339"/>
      <c r="I19" s="339"/>
      <c r="J19" s="339"/>
      <c r="K19" s="339"/>
      <c r="L19" s="339"/>
      <c r="M19" s="340"/>
      <c r="N19" s="334"/>
      <c r="O19" s="334"/>
      <c r="P19" s="334"/>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row>
    <row r="20" spans="1:46" x14ac:dyDescent="0.2">
      <c r="A20" s="334"/>
      <c r="B20" s="334"/>
      <c r="C20" s="338"/>
      <c r="D20" s="339"/>
      <c r="E20" s="339"/>
      <c r="F20" s="344"/>
      <c r="G20" s="339"/>
      <c r="H20" s="344"/>
      <c r="I20" s="339"/>
      <c r="J20" s="339"/>
      <c r="K20" s="339"/>
      <c r="L20" s="339"/>
      <c r="M20" s="340"/>
      <c r="N20" s="334"/>
      <c r="O20" s="334"/>
      <c r="P20" s="334"/>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row>
    <row r="21" spans="1:46" x14ac:dyDescent="0.2">
      <c r="A21" s="334"/>
      <c r="B21" s="334"/>
      <c r="C21" s="338"/>
      <c r="D21" s="339"/>
      <c r="E21" s="339"/>
      <c r="F21" s="339"/>
      <c r="G21" s="339"/>
      <c r="H21" s="339"/>
      <c r="I21" s="339"/>
      <c r="J21" s="339"/>
      <c r="K21" s="339"/>
      <c r="L21" s="339"/>
      <c r="M21" s="340"/>
      <c r="N21" s="334"/>
      <c r="O21" s="334"/>
      <c r="P21" s="334"/>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row>
    <row r="22" spans="1:46" x14ac:dyDescent="0.2">
      <c r="A22" s="334"/>
      <c r="B22" s="334"/>
      <c r="C22" s="338"/>
      <c r="D22" s="339"/>
      <c r="E22" s="339"/>
      <c r="F22" s="344" t="s">
        <v>634</v>
      </c>
      <c r="G22" s="339"/>
      <c r="H22" s="339"/>
      <c r="I22" s="339"/>
      <c r="J22" s="339"/>
      <c r="K22" s="339"/>
      <c r="L22" s="339"/>
      <c r="M22" s="340"/>
      <c r="N22" s="334"/>
      <c r="O22" s="334"/>
      <c r="P22" s="334"/>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3"/>
      <c r="AS22" s="333"/>
      <c r="AT22" s="333"/>
    </row>
    <row r="23" spans="1:46" x14ac:dyDescent="0.2">
      <c r="A23" s="334"/>
      <c r="B23" s="334"/>
      <c r="C23" s="338"/>
      <c r="D23" s="339"/>
      <c r="E23" s="339"/>
      <c r="F23" s="339"/>
      <c r="G23" s="339"/>
      <c r="H23" s="339"/>
      <c r="I23" s="339"/>
      <c r="J23" s="339"/>
      <c r="K23" s="339"/>
      <c r="L23" s="339"/>
      <c r="M23" s="340"/>
      <c r="N23" s="334"/>
      <c r="O23" s="334"/>
      <c r="P23" s="334"/>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row>
    <row r="24" spans="1:46" x14ac:dyDescent="0.2">
      <c r="A24" s="334"/>
      <c r="B24" s="334"/>
      <c r="C24" s="338"/>
      <c r="D24" s="339"/>
      <c r="E24" s="339"/>
      <c r="F24" s="339"/>
      <c r="G24" s="339"/>
      <c r="H24" s="339"/>
      <c r="I24" s="339"/>
      <c r="J24" s="339"/>
      <c r="K24" s="339"/>
      <c r="L24" s="339"/>
      <c r="M24" s="340"/>
      <c r="N24" s="334"/>
      <c r="O24" s="334"/>
      <c r="P24" s="334"/>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row>
    <row r="25" spans="1:46" x14ac:dyDescent="0.2">
      <c r="A25" s="334"/>
      <c r="B25" s="334"/>
      <c r="C25" s="338"/>
      <c r="D25" s="339"/>
      <c r="E25" s="339"/>
      <c r="F25" s="339"/>
      <c r="G25" s="339"/>
      <c r="H25" s="339"/>
      <c r="I25" s="339"/>
      <c r="J25" s="339"/>
      <c r="K25" s="339"/>
      <c r="L25" s="339"/>
      <c r="M25" s="340"/>
      <c r="N25" s="334"/>
      <c r="O25" s="334"/>
      <c r="P25" s="334"/>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3"/>
      <c r="AT25" s="333"/>
    </row>
    <row r="26" spans="1:46" x14ac:dyDescent="0.2">
      <c r="A26" s="334"/>
      <c r="B26" s="334"/>
      <c r="C26" s="338"/>
      <c r="D26" s="339"/>
      <c r="E26" s="339"/>
      <c r="F26" s="339"/>
      <c r="G26" s="339"/>
      <c r="H26" s="339"/>
      <c r="I26" s="339"/>
      <c r="J26" s="339"/>
      <c r="K26" s="339"/>
      <c r="L26" s="339"/>
      <c r="M26" s="340"/>
      <c r="N26" s="334"/>
      <c r="O26" s="334"/>
      <c r="P26" s="334"/>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3"/>
      <c r="AT26" s="333"/>
    </row>
    <row r="27" spans="1:46" x14ac:dyDescent="0.2">
      <c r="A27" s="334"/>
      <c r="B27" s="334"/>
      <c r="C27" s="338"/>
      <c r="D27" s="339"/>
      <c r="E27" s="339"/>
      <c r="F27" s="339"/>
      <c r="G27" s="339"/>
      <c r="H27" s="339"/>
      <c r="I27" s="339"/>
      <c r="J27" s="339"/>
      <c r="K27" s="339"/>
      <c r="L27" s="339"/>
      <c r="M27" s="340"/>
      <c r="N27" s="334"/>
      <c r="O27" s="334"/>
      <c r="P27" s="334"/>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3"/>
      <c r="AT27" s="333"/>
    </row>
    <row r="28" spans="1:46" ht="13.5" thickBot="1" x14ac:dyDescent="0.25">
      <c r="A28" s="334"/>
      <c r="B28" s="334"/>
      <c r="C28" s="341"/>
      <c r="D28" s="342"/>
      <c r="E28" s="342"/>
      <c r="F28" s="342"/>
      <c r="G28" s="342"/>
      <c r="H28" s="342"/>
      <c r="I28" s="342"/>
      <c r="J28" s="342"/>
      <c r="K28" s="342"/>
      <c r="L28" s="342"/>
      <c r="M28" s="343"/>
      <c r="N28" s="334"/>
      <c r="O28" s="334"/>
      <c r="P28" s="334"/>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3"/>
      <c r="AT28" s="333"/>
    </row>
    <row r="29" spans="1:46" x14ac:dyDescent="0.2">
      <c r="A29" s="334"/>
      <c r="B29" s="334"/>
      <c r="C29" s="334"/>
      <c r="D29" s="334"/>
      <c r="E29" s="334"/>
      <c r="F29" s="334"/>
      <c r="G29" s="334"/>
      <c r="H29" s="334"/>
      <c r="I29" s="334"/>
      <c r="J29" s="334"/>
      <c r="K29" s="334"/>
      <c r="L29" s="334"/>
      <c r="M29" s="334"/>
      <c r="N29" s="334"/>
      <c r="O29" s="334"/>
      <c r="P29" s="334"/>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c r="AT29" s="333"/>
    </row>
    <row r="30" spans="1:46" x14ac:dyDescent="0.2">
      <c r="A30" s="334"/>
      <c r="B30" s="334"/>
      <c r="C30" s="334"/>
      <c r="D30" s="334"/>
      <c r="E30" s="334"/>
      <c r="F30" s="334"/>
      <c r="G30" s="334"/>
      <c r="H30" s="334"/>
      <c r="I30" s="334"/>
      <c r="J30" s="334"/>
      <c r="K30" s="334"/>
      <c r="L30" s="334"/>
      <c r="M30" s="334"/>
      <c r="N30" s="334"/>
      <c r="O30" s="334"/>
      <c r="P30" s="334"/>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c r="AT30" s="333"/>
    </row>
    <row r="31" spans="1:46" x14ac:dyDescent="0.2">
      <c r="A31" s="334"/>
      <c r="B31" s="334"/>
      <c r="C31" s="334"/>
      <c r="D31" s="334"/>
      <c r="E31" s="334"/>
      <c r="F31" s="334"/>
      <c r="G31" s="334"/>
      <c r="H31" s="334"/>
      <c r="I31" s="334"/>
      <c r="J31" s="334"/>
      <c r="K31" s="334"/>
      <c r="L31" s="334"/>
      <c r="M31" s="334"/>
      <c r="N31" s="334"/>
      <c r="O31" s="334"/>
      <c r="P31" s="334"/>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row>
    <row r="32" spans="1:46" x14ac:dyDescent="0.2">
      <c r="A32" s="334"/>
      <c r="B32" s="334"/>
      <c r="C32" s="334"/>
      <c r="D32" s="334"/>
      <c r="E32" s="334"/>
      <c r="F32" s="334"/>
      <c r="G32" s="334"/>
      <c r="H32" s="334"/>
      <c r="I32" s="334"/>
      <c r="J32" s="334"/>
      <c r="K32" s="334"/>
      <c r="L32" s="334"/>
      <c r="M32" s="334"/>
      <c r="N32" s="334"/>
      <c r="O32" s="334"/>
      <c r="P32" s="334"/>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row>
    <row r="33" spans="1:46" x14ac:dyDescent="0.2">
      <c r="A33" s="334"/>
      <c r="B33" s="334"/>
      <c r="C33" s="334"/>
      <c r="D33" s="334"/>
      <c r="E33" s="334"/>
      <c r="F33" s="334"/>
      <c r="G33" s="334"/>
      <c r="H33" s="334"/>
      <c r="I33" s="334"/>
      <c r="J33" s="334"/>
      <c r="K33" s="334"/>
      <c r="L33" s="334"/>
      <c r="M33" s="334"/>
      <c r="N33" s="334"/>
      <c r="O33" s="334"/>
      <c r="P33" s="334"/>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row>
    <row r="34" spans="1:46" x14ac:dyDescent="0.2">
      <c r="A34" s="334"/>
      <c r="B34" s="334"/>
      <c r="C34" s="334"/>
      <c r="D34" s="334"/>
      <c r="E34" s="334"/>
      <c r="F34" s="334"/>
      <c r="G34" s="334"/>
      <c r="H34" s="334"/>
      <c r="I34" s="334"/>
      <c r="J34" s="334"/>
      <c r="K34" s="334"/>
      <c r="L34" s="334"/>
      <c r="M34" s="334"/>
      <c r="N34" s="334"/>
      <c r="O34" s="334"/>
      <c r="P34" s="334"/>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row>
    <row r="35" spans="1:46" x14ac:dyDescent="0.2">
      <c r="A35" s="334"/>
      <c r="B35" s="334"/>
      <c r="C35" s="334"/>
      <c r="D35" s="334"/>
      <c r="E35" s="334"/>
      <c r="F35" s="334"/>
      <c r="G35" s="334"/>
      <c r="H35" s="334"/>
      <c r="I35" s="334"/>
      <c r="J35" s="334"/>
      <c r="K35" s="334"/>
      <c r="L35" s="334"/>
      <c r="M35" s="334"/>
      <c r="N35" s="334"/>
      <c r="O35" s="334"/>
      <c r="P35" s="334"/>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row>
    <row r="36" spans="1:46" x14ac:dyDescent="0.2">
      <c r="A36" s="334"/>
      <c r="B36" s="334"/>
      <c r="C36" s="334"/>
      <c r="D36" s="334"/>
      <c r="E36" s="334"/>
      <c r="F36" s="334"/>
      <c r="G36" s="334"/>
      <c r="H36" s="334"/>
      <c r="I36" s="334"/>
      <c r="J36" s="334"/>
      <c r="K36" s="334"/>
      <c r="L36" s="334"/>
      <c r="M36" s="334"/>
      <c r="N36" s="334"/>
      <c r="O36" s="334"/>
      <c r="P36" s="334"/>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row>
    <row r="37" spans="1:46" x14ac:dyDescent="0.2">
      <c r="A37" s="334"/>
      <c r="B37" s="334"/>
      <c r="C37" s="334"/>
      <c r="D37" s="334"/>
      <c r="E37" s="334"/>
      <c r="F37" s="334"/>
      <c r="G37" s="334"/>
      <c r="H37" s="334"/>
      <c r="I37" s="334"/>
      <c r="J37" s="334"/>
      <c r="K37" s="334"/>
      <c r="L37" s="334"/>
      <c r="M37" s="334"/>
      <c r="N37" s="334"/>
      <c r="O37" s="334"/>
      <c r="P37" s="334"/>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row>
    <row r="38" spans="1:46" x14ac:dyDescent="0.2">
      <c r="A38" s="334"/>
      <c r="B38" s="334"/>
      <c r="C38" s="334"/>
      <c r="D38" s="334"/>
      <c r="E38" s="334"/>
      <c r="F38" s="334"/>
      <c r="G38" s="334"/>
      <c r="H38" s="334"/>
      <c r="I38" s="334"/>
      <c r="J38" s="334"/>
      <c r="K38" s="334"/>
      <c r="L38" s="334"/>
      <c r="M38" s="334"/>
      <c r="N38" s="334"/>
      <c r="O38" s="334"/>
      <c r="P38" s="334"/>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row>
    <row r="39" spans="1:46" x14ac:dyDescent="0.2">
      <c r="A39" s="334"/>
      <c r="B39" s="334"/>
      <c r="C39" s="334"/>
      <c r="D39" s="334"/>
      <c r="E39" s="334"/>
      <c r="F39" s="334"/>
      <c r="G39" s="334"/>
      <c r="H39" s="334"/>
      <c r="I39" s="334"/>
      <c r="J39" s="334"/>
      <c r="K39" s="334"/>
      <c r="L39" s="334"/>
      <c r="M39" s="334"/>
      <c r="N39" s="334"/>
      <c r="O39" s="334"/>
      <c r="P39" s="334"/>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row>
    <row r="40" spans="1:46" x14ac:dyDescent="0.2">
      <c r="A40" s="334"/>
      <c r="B40" s="334"/>
      <c r="C40" s="334"/>
      <c r="D40" s="334"/>
      <c r="E40" s="334"/>
      <c r="F40" s="334"/>
      <c r="G40" s="334"/>
      <c r="H40" s="334"/>
      <c r="I40" s="334"/>
      <c r="J40" s="334"/>
      <c r="K40" s="334"/>
      <c r="L40" s="334"/>
      <c r="M40" s="334"/>
      <c r="N40" s="334"/>
      <c r="O40" s="334"/>
      <c r="P40" s="334"/>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row>
    <row r="41" spans="1:46" x14ac:dyDescent="0.2">
      <c r="A41" s="334"/>
      <c r="B41" s="334"/>
      <c r="C41" s="334"/>
      <c r="D41" s="334"/>
      <c r="E41" s="334"/>
      <c r="F41" s="334"/>
      <c r="G41" s="334"/>
      <c r="H41" s="334"/>
      <c r="I41" s="334"/>
      <c r="J41" s="334"/>
      <c r="K41" s="334"/>
      <c r="L41" s="334"/>
      <c r="M41" s="334"/>
      <c r="N41" s="334"/>
      <c r="O41" s="334"/>
      <c r="P41" s="334"/>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AP41" s="333"/>
      <c r="AQ41" s="333"/>
      <c r="AR41" s="333"/>
      <c r="AS41" s="333"/>
      <c r="AT41" s="333"/>
    </row>
    <row r="42" spans="1:46" x14ac:dyDescent="0.2">
      <c r="A42" s="334"/>
      <c r="B42" s="334"/>
      <c r="C42" s="334"/>
      <c r="D42" s="334"/>
      <c r="E42" s="334"/>
      <c r="F42" s="334"/>
      <c r="G42" s="334"/>
      <c r="H42" s="334"/>
      <c r="I42" s="334"/>
      <c r="J42" s="334"/>
      <c r="K42" s="334"/>
      <c r="L42" s="334"/>
      <c r="M42" s="334"/>
      <c r="N42" s="334"/>
      <c r="O42" s="334"/>
      <c r="P42" s="334"/>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row>
    <row r="43" spans="1:46" x14ac:dyDescent="0.2">
      <c r="A43" s="334"/>
      <c r="B43" s="334"/>
      <c r="C43" s="334"/>
      <c r="D43" s="334"/>
      <c r="E43" s="334"/>
      <c r="F43" s="334"/>
      <c r="G43" s="334"/>
      <c r="H43" s="334"/>
      <c r="I43" s="334"/>
      <c r="J43" s="334"/>
      <c r="K43" s="334"/>
      <c r="L43" s="334"/>
      <c r="M43" s="334"/>
      <c r="N43" s="334"/>
      <c r="O43" s="334"/>
      <c r="P43" s="334"/>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row>
    <row r="44" spans="1:46" x14ac:dyDescent="0.2">
      <c r="A44" s="334"/>
      <c r="B44" s="334"/>
      <c r="C44" s="334"/>
      <c r="D44" s="334"/>
      <c r="E44" s="334"/>
      <c r="F44" s="334"/>
      <c r="G44" s="334"/>
      <c r="H44" s="334"/>
      <c r="I44" s="334"/>
      <c r="J44" s="334"/>
      <c r="K44" s="334"/>
      <c r="L44" s="334"/>
      <c r="M44" s="334"/>
      <c r="N44" s="334"/>
      <c r="O44" s="334"/>
      <c r="P44" s="334"/>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3"/>
      <c r="AR44" s="333"/>
      <c r="AS44" s="333"/>
      <c r="AT44" s="333"/>
    </row>
    <row r="45" spans="1:46" x14ac:dyDescent="0.2">
      <c r="A45" s="334"/>
      <c r="B45" s="334"/>
      <c r="C45" s="334"/>
      <c r="D45" s="334"/>
      <c r="E45" s="334"/>
      <c r="F45" s="334"/>
      <c r="G45" s="334"/>
      <c r="H45" s="334"/>
      <c r="I45" s="334"/>
      <c r="J45" s="334"/>
      <c r="K45" s="334"/>
      <c r="L45" s="334"/>
      <c r="M45" s="334"/>
      <c r="N45" s="334"/>
      <c r="O45" s="334"/>
      <c r="P45" s="334"/>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row>
    <row r="46" spans="1:46" x14ac:dyDescent="0.2">
      <c r="A46" s="334"/>
      <c r="B46" s="334"/>
      <c r="C46" s="334"/>
      <c r="D46" s="334"/>
      <c r="E46" s="334"/>
      <c r="F46" s="334"/>
      <c r="G46" s="334"/>
      <c r="H46" s="334"/>
      <c r="I46" s="334"/>
      <c r="J46" s="334"/>
      <c r="K46" s="334"/>
      <c r="L46" s="334"/>
      <c r="M46" s="334"/>
      <c r="N46" s="334"/>
      <c r="O46" s="334"/>
      <c r="P46" s="334"/>
    </row>
    <row r="47" spans="1:46" x14ac:dyDescent="0.2">
      <c r="A47" s="334"/>
      <c r="B47" s="334"/>
      <c r="C47" s="334"/>
      <c r="D47" s="334"/>
      <c r="E47" s="334"/>
      <c r="F47" s="334"/>
      <c r="G47" s="334"/>
      <c r="H47" s="334"/>
      <c r="I47" s="334"/>
      <c r="J47" s="334"/>
      <c r="K47" s="334"/>
      <c r="L47" s="334"/>
      <c r="M47" s="334"/>
      <c r="N47" s="334"/>
      <c r="O47" s="334"/>
      <c r="P47" s="334"/>
    </row>
    <row r="48" spans="1:46" x14ac:dyDescent="0.2">
      <c r="A48" s="334"/>
      <c r="B48" s="334"/>
      <c r="C48" s="334"/>
      <c r="D48" s="334"/>
      <c r="E48" s="334"/>
      <c r="F48" s="334"/>
      <c r="G48" s="334"/>
      <c r="H48" s="334"/>
      <c r="I48" s="334"/>
      <c r="J48" s="334"/>
      <c r="K48" s="334"/>
      <c r="L48" s="334"/>
      <c r="M48" s="334"/>
      <c r="N48" s="334"/>
      <c r="O48" s="334"/>
      <c r="P48" s="334"/>
    </row>
    <row r="49" spans="1:16" x14ac:dyDescent="0.2">
      <c r="A49" s="334"/>
      <c r="B49" s="334"/>
      <c r="C49" s="334"/>
      <c r="D49" s="334"/>
      <c r="E49" s="334"/>
      <c r="F49" s="334"/>
      <c r="G49" s="334"/>
      <c r="H49" s="334"/>
      <c r="I49" s="334"/>
      <c r="J49" s="334"/>
      <c r="K49" s="334"/>
      <c r="L49" s="334"/>
      <c r="M49" s="334"/>
      <c r="N49" s="334"/>
      <c r="O49" s="334"/>
      <c r="P49" s="334"/>
    </row>
    <row r="50" spans="1:16" x14ac:dyDescent="0.2">
      <c r="A50" s="334"/>
      <c r="B50" s="334"/>
      <c r="C50" s="334"/>
      <c r="D50" s="334"/>
      <c r="E50" s="334"/>
      <c r="F50" s="334"/>
      <c r="G50" s="334"/>
      <c r="H50" s="334"/>
      <c r="I50" s="334"/>
      <c r="J50" s="334"/>
      <c r="K50" s="334"/>
      <c r="L50" s="334"/>
      <c r="M50" s="334"/>
      <c r="N50" s="334"/>
      <c r="O50" s="334"/>
      <c r="P50" s="334"/>
    </row>
    <row r="51" spans="1:16" x14ac:dyDescent="0.2">
      <c r="A51" s="334"/>
      <c r="B51" s="334"/>
      <c r="C51" s="334"/>
      <c r="D51" s="334"/>
      <c r="E51" s="334"/>
      <c r="F51" s="334"/>
      <c r="G51" s="334"/>
      <c r="H51" s="334"/>
      <c r="I51" s="334"/>
      <c r="J51" s="334"/>
      <c r="K51" s="334"/>
      <c r="L51" s="334"/>
      <c r="M51" s="334"/>
      <c r="N51" s="334"/>
      <c r="O51" s="334"/>
      <c r="P51" s="334"/>
    </row>
    <row r="52" spans="1:16" x14ac:dyDescent="0.2">
      <c r="A52" s="334"/>
      <c r="B52" s="334"/>
      <c r="C52" s="334"/>
      <c r="D52" s="334"/>
      <c r="E52" s="334"/>
      <c r="F52" s="334"/>
      <c r="G52" s="334"/>
      <c r="H52" s="334"/>
      <c r="I52" s="334"/>
      <c r="J52" s="334"/>
      <c r="K52" s="334"/>
      <c r="L52" s="334"/>
      <c r="M52" s="334"/>
      <c r="N52" s="334"/>
      <c r="O52" s="334"/>
      <c r="P52" s="334"/>
    </row>
    <row r="53" spans="1:16" x14ac:dyDescent="0.2">
      <c r="A53" s="334"/>
      <c r="B53" s="334"/>
      <c r="C53" s="334"/>
      <c r="D53" s="334"/>
      <c r="E53" s="334"/>
      <c r="F53" s="334"/>
      <c r="G53" s="334"/>
      <c r="H53" s="334"/>
      <c r="I53" s="334"/>
      <c r="J53" s="334"/>
      <c r="K53" s="334"/>
      <c r="L53" s="334"/>
      <c r="M53" s="334"/>
      <c r="N53" s="334"/>
      <c r="O53" s="334"/>
      <c r="P53" s="334"/>
    </row>
    <row r="54" spans="1:16" x14ac:dyDescent="0.2">
      <c r="A54" s="334"/>
      <c r="B54" s="334"/>
      <c r="C54" s="334"/>
      <c r="D54" s="334"/>
      <c r="E54" s="334"/>
      <c r="F54" s="334"/>
      <c r="G54" s="334"/>
      <c r="H54" s="334"/>
      <c r="I54" s="334"/>
      <c r="J54" s="334"/>
      <c r="K54" s="334"/>
      <c r="L54" s="334"/>
      <c r="M54" s="334"/>
      <c r="N54" s="334"/>
      <c r="O54" s="334"/>
      <c r="P54" s="334"/>
    </row>
    <row r="55" spans="1:16" x14ac:dyDescent="0.2">
      <c r="A55" s="334"/>
      <c r="B55" s="334"/>
      <c r="C55" s="334"/>
      <c r="D55" s="334"/>
      <c r="E55" s="334"/>
      <c r="F55" s="334"/>
      <c r="G55" s="334"/>
      <c r="H55" s="334"/>
      <c r="I55" s="334"/>
      <c r="J55" s="334"/>
      <c r="K55" s="334"/>
      <c r="L55" s="334"/>
      <c r="M55" s="334"/>
      <c r="N55" s="334"/>
      <c r="O55" s="334"/>
      <c r="P55" s="334"/>
    </row>
    <row r="56" spans="1:16" x14ac:dyDescent="0.2">
      <c r="A56" s="334"/>
      <c r="B56" s="334"/>
      <c r="C56" s="334"/>
      <c r="D56" s="334"/>
      <c r="E56" s="334"/>
      <c r="F56" s="334"/>
      <c r="G56" s="334"/>
      <c r="H56" s="334"/>
      <c r="I56" s="334"/>
      <c r="J56" s="334"/>
      <c r="K56" s="334"/>
      <c r="L56" s="334"/>
      <c r="M56" s="334"/>
      <c r="N56" s="334"/>
      <c r="O56" s="334"/>
      <c r="P56" s="334"/>
    </row>
    <row r="57" spans="1:16" x14ac:dyDescent="0.2">
      <c r="A57" s="334"/>
      <c r="B57" s="334"/>
      <c r="C57" s="334"/>
      <c r="D57" s="334"/>
      <c r="E57" s="334"/>
      <c r="F57" s="334"/>
      <c r="G57" s="334"/>
      <c r="H57" s="334"/>
      <c r="I57" s="334"/>
      <c r="J57" s="334"/>
      <c r="K57" s="334"/>
      <c r="L57" s="334"/>
      <c r="M57" s="334"/>
      <c r="N57" s="334"/>
      <c r="O57" s="334"/>
      <c r="P57" s="334"/>
    </row>
    <row r="58" spans="1:16" x14ac:dyDescent="0.2">
      <c r="A58" s="334"/>
      <c r="B58" s="334"/>
      <c r="C58" s="334"/>
      <c r="D58" s="334"/>
      <c r="E58" s="334"/>
      <c r="F58" s="334"/>
      <c r="G58" s="334"/>
      <c r="H58" s="334"/>
      <c r="I58" s="334"/>
      <c r="J58" s="334"/>
      <c r="K58" s="334"/>
      <c r="L58" s="334"/>
      <c r="M58" s="334"/>
      <c r="N58" s="334"/>
      <c r="O58" s="334"/>
      <c r="P58" s="334"/>
    </row>
    <row r="59" spans="1:16" x14ac:dyDescent="0.2">
      <c r="A59" s="334"/>
      <c r="B59" s="334"/>
      <c r="C59" s="334"/>
      <c r="D59" s="334"/>
      <c r="E59" s="334"/>
      <c r="F59" s="334"/>
      <c r="G59" s="334"/>
      <c r="H59" s="334"/>
      <c r="I59" s="334"/>
      <c r="J59" s="334"/>
      <c r="K59" s="334"/>
      <c r="L59" s="334"/>
      <c r="M59" s="334"/>
      <c r="N59" s="334"/>
      <c r="O59" s="334"/>
      <c r="P59" s="334"/>
    </row>
    <row r="60" spans="1:16" x14ac:dyDescent="0.2">
      <c r="A60" s="334"/>
      <c r="B60" s="334"/>
      <c r="C60" s="334"/>
      <c r="D60" s="334"/>
      <c r="E60" s="334"/>
      <c r="F60" s="334"/>
      <c r="G60" s="334"/>
      <c r="H60" s="334"/>
      <c r="I60" s="334"/>
      <c r="J60" s="334"/>
      <c r="K60" s="334"/>
      <c r="L60" s="334"/>
      <c r="M60" s="334"/>
      <c r="N60" s="334"/>
      <c r="O60" s="334"/>
      <c r="P60" s="334"/>
    </row>
    <row r="61" spans="1:16" x14ac:dyDescent="0.2">
      <c r="A61" s="334"/>
      <c r="B61" s="334"/>
      <c r="C61" s="334"/>
      <c r="D61" s="334"/>
      <c r="E61" s="334"/>
      <c r="F61" s="334"/>
      <c r="G61" s="334"/>
      <c r="H61" s="334"/>
      <c r="I61" s="334"/>
      <c r="J61" s="334"/>
      <c r="K61" s="334"/>
      <c r="L61" s="334"/>
      <c r="M61" s="334"/>
      <c r="N61" s="334"/>
      <c r="O61" s="334"/>
      <c r="P61" s="334"/>
    </row>
    <row r="62" spans="1:16" x14ac:dyDescent="0.2">
      <c r="A62" s="334"/>
      <c r="B62" s="334"/>
      <c r="C62" s="334"/>
      <c r="D62" s="334"/>
      <c r="E62" s="334"/>
      <c r="F62" s="334"/>
      <c r="G62" s="334"/>
      <c r="H62" s="334"/>
      <c r="I62" s="334"/>
      <c r="J62" s="334"/>
      <c r="K62" s="334"/>
      <c r="L62" s="334"/>
      <c r="M62" s="334"/>
      <c r="N62" s="334"/>
      <c r="O62" s="334"/>
      <c r="P62" s="334"/>
    </row>
    <row r="63" spans="1:16" x14ac:dyDescent="0.2">
      <c r="A63" s="334"/>
      <c r="B63" s="334"/>
      <c r="C63" s="334"/>
      <c r="D63" s="334"/>
      <c r="E63" s="334"/>
      <c r="F63" s="334"/>
      <c r="G63" s="334"/>
      <c r="H63" s="334"/>
      <c r="I63" s="334"/>
      <c r="J63" s="334"/>
      <c r="K63" s="334"/>
      <c r="L63" s="334"/>
      <c r="M63" s="334"/>
      <c r="N63" s="334"/>
      <c r="O63" s="334"/>
      <c r="P63" s="334"/>
    </row>
    <row r="64" spans="1:16" x14ac:dyDescent="0.2">
      <c r="A64" s="334"/>
      <c r="B64" s="334"/>
      <c r="C64" s="334"/>
      <c r="D64" s="334"/>
      <c r="E64" s="334"/>
      <c r="F64" s="334"/>
      <c r="G64" s="334"/>
      <c r="H64" s="334"/>
      <c r="I64" s="334"/>
      <c r="J64" s="334"/>
      <c r="K64" s="334"/>
      <c r="L64" s="334"/>
      <c r="M64" s="334"/>
      <c r="N64" s="334"/>
      <c r="O64" s="334"/>
      <c r="P64" s="334"/>
    </row>
    <row r="65" spans="1:16" x14ac:dyDescent="0.2">
      <c r="A65" s="334"/>
      <c r="B65" s="334"/>
      <c r="C65" s="334"/>
      <c r="D65" s="334"/>
      <c r="E65" s="334"/>
      <c r="F65" s="334"/>
      <c r="G65" s="334"/>
      <c r="H65" s="334"/>
      <c r="I65" s="334"/>
      <c r="J65" s="334"/>
      <c r="K65" s="334"/>
      <c r="L65" s="334"/>
      <c r="M65" s="334"/>
      <c r="N65" s="334"/>
      <c r="O65" s="334"/>
      <c r="P65" s="334"/>
    </row>
    <row r="66" spans="1:16" x14ac:dyDescent="0.2">
      <c r="A66" s="334"/>
      <c r="B66" s="334"/>
      <c r="C66" s="334"/>
      <c r="D66" s="334"/>
      <c r="E66" s="334"/>
      <c r="F66" s="334"/>
      <c r="G66" s="334"/>
      <c r="H66" s="334"/>
      <c r="I66" s="334"/>
      <c r="J66" s="334"/>
      <c r="K66" s="334"/>
      <c r="L66" s="334"/>
      <c r="M66" s="334"/>
      <c r="N66" s="334"/>
      <c r="O66" s="334"/>
      <c r="P66" s="334"/>
    </row>
    <row r="67" spans="1:16" x14ac:dyDescent="0.2">
      <c r="A67" s="334"/>
      <c r="B67" s="334"/>
      <c r="C67" s="334"/>
      <c r="D67" s="334"/>
      <c r="E67" s="334"/>
      <c r="F67" s="334"/>
      <c r="G67" s="334"/>
      <c r="H67" s="334"/>
      <c r="I67" s="334"/>
      <c r="J67" s="334"/>
      <c r="K67" s="334"/>
      <c r="L67" s="334"/>
      <c r="M67" s="334"/>
      <c r="N67" s="334"/>
      <c r="O67" s="334"/>
      <c r="P67" s="334"/>
    </row>
    <row r="68" spans="1:16" x14ac:dyDescent="0.2">
      <c r="A68" s="334"/>
      <c r="B68" s="334"/>
      <c r="C68" s="334"/>
      <c r="D68" s="334"/>
      <c r="E68" s="334"/>
      <c r="F68" s="334"/>
      <c r="G68" s="334"/>
      <c r="H68" s="334"/>
      <c r="I68" s="334"/>
      <c r="J68" s="334"/>
      <c r="K68" s="334"/>
      <c r="L68" s="334"/>
      <c r="M68" s="334"/>
      <c r="N68" s="334"/>
      <c r="O68" s="334"/>
      <c r="P68" s="334"/>
    </row>
    <row r="69" spans="1:16" x14ac:dyDescent="0.2">
      <c r="A69" s="334"/>
      <c r="B69" s="334"/>
      <c r="C69" s="334"/>
      <c r="D69" s="334"/>
      <c r="E69" s="334"/>
      <c r="F69" s="334"/>
      <c r="G69" s="334"/>
      <c r="H69" s="334"/>
      <c r="I69" s="334"/>
      <c r="J69" s="334"/>
      <c r="K69" s="334"/>
      <c r="L69" s="334"/>
      <c r="M69" s="334"/>
      <c r="N69" s="334"/>
      <c r="O69" s="334"/>
      <c r="P69" s="334"/>
    </row>
    <row r="70" spans="1:16" x14ac:dyDescent="0.2">
      <c r="A70" s="334"/>
      <c r="B70" s="334"/>
      <c r="C70" s="334"/>
      <c r="D70" s="334"/>
      <c r="E70" s="334"/>
      <c r="F70" s="334"/>
      <c r="G70" s="334"/>
      <c r="H70" s="334"/>
      <c r="I70" s="334"/>
      <c r="J70" s="334"/>
      <c r="K70" s="334"/>
      <c r="L70" s="334"/>
      <c r="M70" s="334"/>
      <c r="N70" s="334"/>
      <c r="O70" s="334"/>
      <c r="P70" s="334"/>
    </row>
    <row r="71" spans="1:16" x14ac:dyDescent="0.2">
      <c r="A71" s="334"/>
      <c r="B71" s="334"/>
      <c r="C71" s="334"/>
      <c r="D71" s="334"/>
      <c r="E71" s="334"/>
      <c r="F71" s="334"/>
      <c r="G71" s="334"/>
      <c r="H71" s="334"/>
      <c r="I71" s="334"/>
      <c r="J71" s="334"/>
      <c r="K71" s="334"/>
      <c r="L71" s="334"/>
      <c r="M71" s="334"/>
      <c r="N71" s="334"/>
      <c r="O71" s="334"/>
      <c r="P71" s="334"/>
    </row>
    <row r="72" spans="1:16" x14ac:dyDescent="0.2">
      <c r="A72" s="334"/>
      <c r="B72" s="334"/>
      <c r="C72" s="334"/>
      <c r="D72" s="334"/>
      <c r="E72" s="334"/>
      <c r="F72" s="334"/>
      <c r="G72" s="334"/>
      <c r="H72" s="334"/>
      <c r="I72" s="334"/>
      <c r="J72" s="334"/>
      <c r="K72" s="334"/>
      <c r="L72" s="334"/>
      <c r="M72" s="334"/>
      <c r="N72" s="334"/>
      <c r="O72" s="334"/>
      <c r="P72" s="334"/>
    </row>
    <row r="73" spans="1:16" x14ac:dyDescent="0.2">
      <c r="A73" s="334"/>
      <c r="B73" s="334"/>
      <c r="C73" s="334"/>
      <c r="D73" s="334"/>
      <c r="E73" s="334"/>
      <c r="F73" s="334"/>
      <c r="G73" s="334"/>
      <c r="H73" s="334"/>
      <c r="I73" s="334"/>
      <c r="J73" s="334"/>
      <c r="K73" s="334"/>
      <c r="L73" s="334"/>
      <c r="M73" s="334"/>
      <c r="N73" s="334"/>
      <c r="O73" s="334"/>
      <c r="P73" s="334"/>
    </row>
    <row r="74" spans="1:16" x14ac:dyDescent="0.2">
      <c r="A74" s="334"/>
      <c r="B74" s="334"/>
      <c r="C74" s="334"/>
      <c r="D74" s="334"/>
      <c r="E74" s="334"/>
      <c r="F74" s="334"/>
      <c r="G74" s="334"/>
      <c r="H74" s="334"/>
      <c r="I74" s="334"/>
      <c r="J74" s="334"/>
      <c r="K74" s="334"/>
      <c r="L74" s="334"/>
      <c r="M74" s="334"/>
      <c r="N74" s="334"/>
      <c r="O74" s="334"/>
      <c r="P74" s="334"/>
    </row>
    <row r="75" spans="1:16" x14ac:dyDescent="0.2">
      <c r="A75" s="334"/>
      <c r="B75" s="334"/>
      <c r="C75" s="334"/>
      <c r="D75" s="334"/>
      <c r="E75" s="334"/>
      <c r="F75" s="334"/>
      <c r="G75" s="334"/>
      <c r="H75" s="334"/>
      <c r="I75" s="334"/>
      <c r="J75" s="334"/>
      <c r="K75" s="334"/>
      <c r="L75" s="334"/>
      <c r="M75" s="334"/>
      <c r="N75" s="334"/>
      <c r="O75" s="334"/>
      <c r="P75" s="334"/>
    </row>
    <row r="76" spans="1:16" x14ac:dyDescent="0.2">
      <c r="A76" s="334"/>
      <c r="B76" s="334"/>
      <c r="C76" s="334"/>
      <c r="D76" s="334"/>
      <c r="E76" s="334"/>
      <c r="F76" s="334"/>
      <c r="G76" s="334"/>
      <c r="H76" s="334"/>
      <c r="I76" s="334"/>
      <c r="J76" s="334"/>
      <c r="K76" s="334"/>
      <c r="L76" s="334"/>
      <c r="M76" s="334"/>
      <c r="N76" s="334"/>
      <c r="O76" s="334"/>
      <c r="P76" s="334"/>
    </row>
    <row r="77" spans="1:16" x14ac:dyDescent="0.2">
      <c r="A77" s="334"/>
      <c r="B77" s="334"/>
      <c r="C77" s="334"/>
      <c r="D77" s="334"/>
      <c r="E77" s="334"/>
      <c r="F77" s="334"/>
      <c r="G77" s="334"/>
      <c r="H77" s="334"/>
      <c r="I77" s="334"/>
      <c r="J77" s="334"/>
      <c r="K77" s="334"/>
      <c r="L77" s="334"/>
      <c r="M77" s="334"/>
      <c r="N77" s="334"/>
      <c r="O77" s="334"/>
      <c r="P77" s="334"/>
    </row>
    <row r="78" spans="1:16" x14ac:dyDescent="0.2">
      <c r="A78" s="334"/>
      <c r="B78" s="334"/>
      <c r="C78" s="334"/>
      <c r="D78" s="334"/>
      <c r="E78" s="334"/>
      <c r="F78" s="334"/>
      <c r="G78" s="334"/>
      <c r="H78" s="334"/>
      <c r="I78" s="334"/>
      <c r="J78" s="334"/>
      <c r="K78" s="334"/>
      <c r="L78" s="334"/>
      <c r="M78" s="334"/>
      <c r="N78" s="334"/>
      <c r="O78" s="334"/>
      <c r="P78" s="334"/>
    </row>
    <row r="79" spans="1:16" x14ac:dyDescent="0.2">
      <c r="A79" s="334"/>
      <c r="B79" s="334"/>
      <c r="C79" s="334"/>
      <c r="D79" s="334"/>
      <c r="E79" s="334"/>
      <c r="F79" s="334"/>
      <c r="G79" s="334"/>
      <c r="H79" s="334"/>
      <c r="I79" s="334"/>
      <c r="J79" s="334"/>
      <c r="K79" s="334"/>
      <c r="L79" s="334"/>
      <c r="M79" s="334"/>
      <c r="N79" s="334"/>
      <c r="O79" s="334"/>
      <c r="P79" s="334"/>
    </row>
    <row r="80" spans="1:16" x14ac:dyDescent="0.2">
      <c r="A80" s="334"/>
      <c r="B80" s="334"/>
      <c r="C80" s="334"/>
      <c r="D80" s="334"/>
      <c r="E80" s="334"/>
      <c r="F80" s="334"/>
      <c r="G80" s="334"/>
      <c r="H80" s="334"/>
      <c r="I80" s="334"/>
      <c r="J80" s="334"/>
      <c r="K80" s="334"/>
      <c r="L80" s="334"/>
      <c r="M80" s="334"/>
      <c r="N80" s="334"/>
      <c r="O80" s="334"/>
      <c r="P80" s="334"/>
    </row>
    <row r="81" spans="1:16" x14ac:dyDescent="0.2">
      <c r="A81" s="334"/>
      <c r="B81" s="334"/>
      <c r="C81" s="334"/>
      <c r="D81" s="334"/>
      <c r="E81" s="334"/>
      <c r="F81" s="334"/>
      <c r="G81" s="334"/>
      <c r="H81" s="334"/>
      <c r="I81" s="334"/>
      <c r="J81" s="334"/>
      <c r="K81" s="334"/>
      <c r="L81" s="334"/>
      <c r="M81" s="334"/>
      <c r="N81" s="334"/>
      <c r="O81" s="334"/>
      <c r="P81" s="334"/>
    </row>
    <row r="82" spans="1:16" x14ac:dyDescent="0.2">
      <c r="A82" s="334"/>
      <c r="B82" s="334"/>
      <c r="C82" s="334"/>
      <c r="D82" s="334"/>
      <c r="E82" s="334"/>
      <c r="F82" s="334"/>
      <c r="G82" s="334"/>
      <c r="H82" s="334"/>
      <c r="I82" s="334"/>
      <c r="J82" s="334"/>
      <c r="K82" s="334"/>
      <c r="L82" s="334"/>
      <c r="M82" s="334"/>
      <c r="N82" s="334"/>
      <c r="O82" s="334"/>
      <c r="P82" s="334"/>
    </row>
    <row r="83" spans="1:16" x14ac:dyDescent="0.2">
      <c r="A83" s="334"/>
      <c r="B83" s="334"/>
      <c r="C83" s="334"/>
      <c r="D83" s="334"/>
      <c r="E83" s="334"/>
      <c r="F83" s="334"/>
      <c r="G83" s="334"/>
      <c r="H83" s="334"/>
      <c r="I83" s="334"/>
      <c r="J83" s="334"/>
      <c r="K83" s="334"/>
      <c r="L83" s="334"/>
      <c r="M83" s="334"/>
      <c r="N83" s="334"/>
      <c r="O83" s="334"/>
      <c r="P83" s="334"/>
    </row>
    <row r="84" spans="1:16" x14ac:dyDescent="0.2">
      <c r="A84" s="334"/>
      <c r="B84" s="334"/>
      <c r="C84" s="334"/>
      <c r="D84" s="334"/>
      <c r="E84" s="334"/>
      <c r="F84" s="334"/>
      <c r="G84" s="334"/>
      <c r="H84" s="334"/>
      <c r="I84" s="334"/>
      <c r="J84" s="334"/>
      <c r="K84" s="334"/>
      <c r="L84" s="334"/>
      <c r="M84" s="334"/>
      <c r="N84" s="334"/>
      <c r="O84" s="334"/>
      <c r="P84" s="334"/>
    </row>
    <row r="85" spans="1:16" x14ac:dyDescent="0.2">
      <c r="A85" s="334"/>
      <c r="B85" s="334"/>
      <c r="C85" s="334"/>
      <c r="D85" s="334"/>
      <c r="E85" s="334"/>
      <c r="F85" s="334"/>
      <c r="G85" s="334"/>
      <c r="H85" s="334"/>
      <c r="I85" s="334"/>
      <c r="J85" s="334"/>
      <c r="K85" s="334"/>
      <c r="L85" s="334"/>
      <c r="M85" s="334"/>
      <c r="N85" s="334"/>
      <c r="O85" s="334"/>
      <c r="P85" s="334"/>
    </row>
    <row r="86" spans="1:16" x14ac:dyDescent="0.2">
      <c r="A86" s="334"/>
      <c r="B86" s="334"/>
      <c r="C86" s="334"/>
      <c r="D86" s="334"/>
      <c r="E86" s="334"/>
      <c r="F86" s="334"/>
      <c r="G86" s="334"/>
      <c r="H86" s="334"/>
      <c r="I86" s="334"/>
      <c r="J86" s="334"/>
      <c r="K86" s="334"/>
      <c r="L86" s="334"/>
      <c r="M86" s="334"/>
      <c r="N86" s="334"/>
      <c r="O86" s="334"/>
      <c r="P86" s="334"/>
    </row>
    <row r="87" spans="1:16" x14ac:dyDescent="0.2">
      <c r="A87" s="334"/>
      <c r="B87" s="334"/>
      <c r="C87" s="334"/>
      <c r="D87" s="334"/>
      <c r="E87" s="334"/>
      <c r="F87" s="334"/>
      <c r="G87" s="334"/>
      <c r="H87" s="334"/>
      <c r="I87" s="334"/>
      <c r="J87" s="334"/>
      <c r="K87" s="334"/>
      <c r="L87" s="334"/>
      <c r="M87" s="334"/>
      <c r="N87" s="334"/>
      <c r="O87" s="334"/>
      <c r="P87" s="334"/>
    </row>
    <row r="88" spans="1:16" x14ac:dyDescent="0.2">
      <c r="A88" s="334"/>
      <c r="B88" s="334"/>
      <c r="C88" s="334"/>
      <c r="D88" s="334"/>
      <c r="E88" s="334"/>
      <c r="F88" s="334"/>
      <c r="G88" s="334"/>
      <c r="H88" s="334"/>
      <c r="I88" s="334"/>
      <c r="J88" s="334"/>
      <c r="K88" s="334"/>
      <c r="L88" s="334"/>
      <c r="M88" s="334"/>
      <c r="N88" s="334"/>
      <c r="O88" s="334"/>
      <c r="P88" s="334"/>
    </row>
    <row r="89" spans="1:16" x14ac:dyDescent="0.2">
      <c r="A89" s="334"/>
      <c r="B89" s="334"/>
      <c r="C89" s="334"/>
      <c r="D89" s="334"/>
      <c r="E89" s="334"/>
      <c r="F89" s="334"/>
      <c r="G89" s="334"/>
      <c r="H89" s="334"/>
      <c r="I89" s="334"/>
      <c r="J89" s="334"/>
      <c r="K89" s="334"/>
      <c r="L89" s="334"/>
      <c r="M89" s="334"/>
      <c r="N89" s="334"/>
      <c r="O89" s="334"/>
      <c r="P89" s="334"/>
    </row>
    <row r="90" spans="1:16" x14ac:dyDescent="0.2">
      <c r="A90" s="334"/>
      <c r="B90" s="334"/>
      <c r="C90" s="334"/>
      <c r="D90" s="334"/>
      <c r="E90" s="334"/>
      <c r="F90" s="334"/>
      <c r="G90" s="334"/>
      <c r="H90" s="334"/>
      <c r="I90" s="334"/>
      <c r="J90" s="334"/>
      <c r="K90" s="334"/>
      <c r="L90" s="334"/>
      <c r="M90" s="334"/>
      <c r="N90" s="334"/>
      <c r="O90" s="334"/>
      <c r="P90" s="334"/>
    </row>
    <row r="91" spans="1:16" x14ac:dyDescent="0.2">
      <c r="A91" s="334"/>
      <c r="B91" s="334"/>
      <c r="C91" s="334"/>
      <c r="D91" s="334"/>
      <c r="E91" s="334"/>
      <c r="F91" s="334"/>
      <c r="G91" s="334"/>
      <c r="H91" s="334"/>
      <c r="I91" s="334"/>
      <c r="J91" s="334"/>
      <c r="K91" s="334"/>
      <c r="L91" s="334"/>
      <c r="M91" s="334"/>
      <c r="N91" s="334"/>
      <c r="O91" s="334"/>
      <c r="P91" s="334"/>
    </row>
    <row r="92" spans="1:16" x14ac:dyDescent="0.2">
      <c r="A92" s="334"/>
      <c r="B92" s="334"/>
      <c r="C92" s="334"/>
      <c r="D92" s="334"/>
      <c r="E92" s="334"/>
      <c r="F92" s="334"/>
      <c r="G92" s="334"/>
      <c r="H92" s="334"/>
      <c r="I92" s="334"/>
      <c r="J92" s="334"/>
      <c r="K92" s="334"/>
      <c r="L92" s="334"/>
      <c r="M92" s="334"/>
      <c r="N92" s="334"/>
      <c r="O92" s="334"/>
      <c r="P92" s="334"/>
    </row>
    <row r="93" spans="1:16" x14ac:dyDescent="0.2">
      <c r="A93" s="334"/>
      <c r="B93" s="334"/>
      <c r="C93" s="334"/>
      <c r="D93" s="334"/>
      <c r="E93" s="334"/>
      <c r="F93" s="334"/>
      <c r="G93" s="334"/>
      <c r="H93" s="334"/>
      <c r="I93" s="334"/>
      <c r="J93" s="334"/>
      <c r="K93" s="334"/>
      <c r="L93" s="334"/>
      <c r="M93" s="334"/>
      <c r="N93" s="334"/>
      <c r="O93" s="334"/>
      <c r="P93" s="334"/>
    </row>
    <row r="94" spans="1:16" x14ac:dyDescent="0.2">
      <c r="A94" s="334"/>
      <c r="B94" s="334"/>
      <c r="C94" s="334"/>
      <c r="D94" s="334"/>
      <c r="E94" s="334"/>
      <c r="F94" s="334"/>
      <c r="G94" s="334"/>
      <c r="H94" s="334"/>
      <c r="I94" s="334"/>
      <c r="J94" s="334"/>
      <c r="K94" s="334"/>
      <c r="L94" s="334"/>
      <c r="M94" s="334"/>
      <c r="N94" s="334"/>
      <c r="O94" s="334"/>
      <c r="P94" s="334"/>
    </row>
    <row r="95" spans="1:16" x14ac:dyDescent="0.2">
      <c r="A95" s="334"/>
      <c r="B95" s="334"/>
      <c r="C95" s="334"/>
      <c r="D95" s="334"/>
      <c r="E95" s="334"/>
      <c r="F95" s="334"/>
      <c r="G95" s="334"/>
      <c r="H95" s="334"/>
      <c r="I95" s="334"/>
      <c r="J95" s="334"/>
      <c r="K95" s="334"/>
      <c r="L95" s="334"/>
      <c r="M95" s="334"/>
      <c r="N95" s="334"/>
      <c r="O95" s="334"/>
      <c r="P95" s="334"/>
    </row>
    <row r="96" spans="1:16" x14ac:dyDescent="0.2">
      <c r="A96" s="334"/>
      <c r="B96" s="334"/>
      <c r="C96" s="334"/>
      <c r="D96" s="334"/>
      <c r="E96" s="334"/>
      <c r="F96" s="334"/>
      <c r="G96" s="334"/>
      <c r="H96" s="334"/>
      <c r="I96" s="334"/>
      <c r="J96" s="334"/>
      <c r="K96" s="334"/>
      <c r="L96" s="334"/>
      <c r="M96" s="334"/>
      <c r="N96" s="334"/>
      <c r="O96" s="334"/>
      <c r="P96" s="334"/>
    </row>
    <row r="97" spans="1:16" x14ac:dyDescent="0.2">
      <c r="A97" s="334"/>
      <c r="B97" s="334"/>
      <c r="C97" s="334"/>
      <c r="D97" s="334"/>
      <c r="E97" s="334"/>
      <c r="F97" s="334"/>
      <c r="G97" s="334"/>
      <c r="H97" s="334"/>
      <c r="I97" s="334"/>
      <c r="J97" s="334"/>
      <c r="K97" s="334"/>
      <c r="L97" s="334"/>
      <c r="M97" s="334"/>
      <c r="N97" s="334"/>
      <c r="O97" s="334"/>
      <c r="P97" s="334"/>
    </row>
    <row r="98" spans="1:16" x14ac:dyDescent="0.2">
      <c r="A98" s="334"/>
      <c r="B98" s="334"/>
      <c r="C98" s="334"/>
      <c r="D98" s="334"/>
      <c r="E98" s="334"/>
      <c r="F98" s="334"/>
      <c r="G98" s="334"/>
      <c r="H98" s="334"/>
      <c r="I98" s="334"/>
      <c r="J98" s="334"/>
      <c r="K98" s="334"/>
      <c r="L98" s="334"/>
      <c r="M98" s="334"/>
      <c r="N98" s="334"/>
      <c r="O98" s="334"/>
      <c r="P98" s="334"/>
    </row>
  </sheetData>
  <sheetProtection sheet="1" objects="1" scenarios="1"/>
  <phoneticPr fontId="9" type="noConversion"/>
  <pageMargins left="0.75" right="0.75" top="1" bottom="1" header="0.5" footer="0.5"/>
  <pageSetup paperSize="9" scale="65" orientation="portrait" horizontalDpi="4294967292" r:id="rId1"/>
  <headerFooter alignWithMargins="0">
    <oddHeader xml:space="preserve">&amp;RStichting
De Combinatie te
's-Hertogenbosch
 ________________ </oddHeader>
    <oddFooter xml:space="preserve">&amp;LJaarrekening 2001&amp;R&amp;P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J24"/>
  <sheetViews>
    <sheetView topLeftCell="B1" workbookViewId="0">
      <selection activeCell="B18" sqref="B18"/>
    </sheetView>
  </sheetViews>
  <sheetFormatPr defaultColWidth="8.85546875" defaultRowHeight="12.75" x14ac:dyDescent="0.2"/>
  <cols>
    <col min="1" max="1" width="59.140625" style="318" customWidth="1"/>
    <col min="2" max="2" width="67.42578125" style="318" customWidth="1"/>
    <col min="3" max="4" width="8.85546875" style="318"/>
    <col min="5" max="5" width="10.140625" style="318" customWidth="1"/>
    <col min="6" max="16384" width="8.85546875" style="318"/>
  </cols>
  <sheetData>
    <row r="1" spans="1:10" x14ac:dyDescent="0.2">
      <c r="A1" s="317" t="s">
        <v>578</v>
      </c>
      <c r="B1" s="317" t="s">
        <v>579</v>
      </c>
    </row>
    <row r="2" spans="1:10" x14ac:dyDescent="0.2">
      <c r="A2" s="323" t="s">
        <v>582</v>
      </c>
      <c r="B2" s="321" t="s">
        <v>142</v>
      </c>
    </row>
    <row r="3" spans="1:10" x14ac:dyDescent="0.2">
      <c r="A3" s="323" t="s">
        <v>583</v>
      </c>
      <c r="B3" t="s">
        <v>143</v>
      </c>
    </row>
    <row r="4" spans="1:10" x14ac:dyDescent="0.2">
      <c r="A4" s="323" t="s">
        <v>165</v>
      </c>
      <c r="B4" t="s">
        <v>268</v>
      </c>
    </row>
    <row r="5" spans="1:10" x14ac:dyDescent="0.2">
      <c r="A5" s="323" t="s">
        <v>758</v>
      </c>
      <c r="B5" t="s">
        <v>269</v>
      </c>
      <c r="H5" s="319"/>
    </row>
    <row r="6" spans="1:10" x14ac:dyDescent="0.2">
      <c r="A6" s="323" t="s">
        <v>759</v>
      </c>
      <c r="B6" t="s">
        <v>497</v>
      </c>
    </row>
    <row r="7" spans="1:10" x14ac:dyDescent="0.2">
      <c r="A7" s="323" t="s">
        <v>436</v>
      </c>
      <c r="B7" t="s">
        <v>270</v>
      </c>
      <c r="C7" s="320"/>
      <c r="D7" s="320"/>
      <c r="E7" s="320"/>
      <c r="F7" s="320"/>
      <c r="G7" s="320"/>
      <c r="H7" s="320"/>
      <c r="I7" s="320"/>
      <c r="J7" s="320"/>
    </row>
    <row r="8" spans="1:10" x14ac:dyDescent="0.2">
      <c r="A8" s="323" t="s">
        <v>576</v>
      </c>
      <c r="B8" t="s">
        <v>714</v>
      </c>
      <c r="C8" s="320"/>
      <c r="D8" s="320"/>
      <c r="E8" s="320"/>
      <c r="F8" s="320"/>
      <c r="G8" s="320"/>
      <c r="H8" s="320"/>
      <c r="I8" s="320"/>
      <c r="J8" s="320"/>
    </row>
    <row r="9" spans="1:10" x14ac:dyDescent="0.2">
      <c r="A9" s="323" t="s">
        <v>575</v>
      </c>
      <c r="B9" s="322" t="s">
        <v>349</v>
      </c>
      <c r="C9" s="320"/>
      <c r="D9" s="320"/>
      <c r="E9" s="320"/>
      <c r="F9" s="320"/>
      <c r="G9" s="320"/>
      <c r="H9" s="320"/>
      <c r="I9" s="320"/>
      <c r="J9" s="320"/>
    </row>
    <row r="10" spans="1:10" x14ac:dyDescent="0.2">
      <c r="A10" s="323" t="s">
        <v>372</v>
      </c>
      <c r="B10" t="s">
        <v>17</v>
      </c>
      <c r="C10" s="320"/>
      <c r="D10" s="320"/>
      <c r="E10" s="320"/>
      <c r="F10" s="320"/>
      <c r="G10" s="320"/>
      <c r="H10" s="320"/>
      <c r="I10" s="320"/>
      <c r="J10" s="320"/>
    </row>
    <row r="11" spans="1:10" x14ac:dyDescent="0.2">
      <c r="A11" s="323" t="s">
        <v>374</v>
      </c>
      <c r="B11" s="8" t="s">
        <v>138</v>
      </c>
      <c r="C11" s="320"/>
      <c r="D11" s="320"/>
      <c r="E11" s="320"/>
      <c r="F11" s="320"/>
      <c r="G11" s="320"/>
      <c r="H11" s="320"/>
      <c r="I11" s="320"/>
      <c r="J11" s="320"/>
    </row>
    <row r="12" spans="1:10" x14ac:dyDescent="0.2">
      <c r="A12" s="323" t="s">
        <v>571</v>
      </c>
      <c r="B12" t="s">
        <v>51</v>
      </c>
      <c r="C12" s="320"/>
      <c r="D12" s="320"/>
      <c r="E12" s="320"/>
      <c r="F12" s="320"/>
      <c r="G12" s="320"/>
      <c r="H12" s="320"/>
      <c r="I12" s="320"/>
      <c r="J12" s="320"/>
    </row>
    <row r="13" spans="1:10" x14ac:dyDescent="0.2">
      <c r="A13" s="323" t="s">
        <v>572</v>
      </c>
      <c r="B13" t="s">
        <v>628</v>
      </c>
      <c r="C13" s="320"/>
      <c r="D13" s="320"/>
      <c r="E13" s="320"/>
      <c r="F13" s="320"/>
      <c r="G13" s="320"/>
      <c r="H13" s="320"/>
      <c r="I13" s="320"/>
      <c r="J13" s="320"/>
    </row>
    <row r="14" spans="1:10" x14ac:dyDescent="0.2">
      <c r="A14" s="323" t="s">
        <v>573</v>
      </c>
      <c r="B14" t="s">
        <v>568</v>
      </c>
      <c r="C14" s="320"/>
      <c r="D14" s="320"/>
      <c r="E14" s="320"/>
      <c r="F14" s="320"/>
      <c r="G14" s="320"/>
      <c r="H14" s="320"/>
      <c r="I14" s="320"/>
      <c r="J14" s="320"/>
    </row>
    <row r="15" spans="1:10" x14ac:dyDescent="0.2">
      <c r="A15" s="323" t="s">
        <v>574</v>
      </c>
      <c r="B15" t="s">
        <v>164</v>
      </c>
      <c r="C15" s="320"/>
      <c r="D15" s="320"/>
      <c r="E15" s="320"/>
      <c r="F15" s="320"/>
      <c r="G15" s="320"/>
      <c r="H15" s="320"/>
      <c r="I15" s="320"/>
      <c r="J15" s="320"/>
    </row>
    <row r="16" spans="1:10" x14ac:dyDescent="0.2">
      <c r="A16" s="318" t="s">
        <v>225</v>
      </c>
      <c r="B16" t="s">
        <v>713</v>
      </c>
      <c r="C16" s="320"/>
      <c r="D16" s="320"/>
      <c r="E16" s="320"/>
      <c r="F16" s="320"/>
      <c r="G16" s="320"/>
      <c r="H16" s="320"/>
      <c r="I16" s="320"/>
      <c r="J16" s="320"/>
    </row>
    <row r="17" spans="1:10" x14ac:dyDescent="0.2">
      <c r="A17" s="323" t="s">
        <v>580</v>
      </c>
      <c r="B17" s="185" t="s">
        <v>249</v>
      </c>
      <c r="C17" s="320"/>
      <c r="D17" s="320"/>
      <c r="E17" s="320"/>
      <c r="F17" s="320"/>
      <c r="G17" s="320"/>
      <c r="H17" s="320"/>
      <c r="I17" s="320"/>
      <c r="J17" s="320"/>
    </row>
    <row r="18" spans="1:10" x14ac:dyDescent="0.2">
      <c r="A18" s="323" t="s">
        <v>581</v>
      </c>
      <c r="B18" t="s">
        <v>133</v>
      </c>
      <c r="C18" s="320"/>
      <c r="D18" s="320"/>
      <c r="E18" s="320"/>
      <c r="F18" s="320"/>
      <c r="G18" s="320"/>
      <c r="H18" s="320"/>
      <c r="I18" s="320"/>
      <c r="J18" s="320"/>
    </row>
    <row r="19" spans="1:10" x14ac:dyDescent="0.2">
      <c r="A19" s="318" t="s">
        <v>317</v>
      </c>
      <c r="B19" t="s">
        <v>140</v>
      </c>
      <c r="C19" s="320"/>
      <c r="D19" s="320"/>
      <c r="E19" s="320"/>
      <c r="F19" s="320"/>
      <c r="G19" s="320"/>
      <c r="H19" s="320"/>
      <c r="I19" s="320"/>
      <c r="J19" s="320"/>
    </row>
    <row r="20" spans="1:10" x14ac:dyDescent="0.2">
      <c r="A20" s="8" t="s">
        <v>426</v>
      </c>
      <c r="B20" s="8" t="s">
        <v>570</v>
      </c>
      <c r="C20" s="320"/>
      <c r="D20" s="320"/>
      <c r="E20" s="320"/>
      <c r="F20" s="320"/>
      <c r="G20" s="320"/>
      <c r="H20" s="320"/>
      <c r="I20" s="320"/>
      <c r="J20" s="320"/>
    </row>
    <row r="21" spans="1:10" x14ac:dyDescent="0.2">
      <c r="A21" s="8" t="s">
        <v>226</v>
      </c>
      <c r="B21" s="8" t="s">
        <v>557</v>
      </c>
      <c r="C21" s="320"/>
      <c r="D21" s="320"/>
      <c r="E21" s="320"/>
      <c r="F21" s="320"/>
      <c r="G21" s="320"/>
      <c r="H21" s="320"/>
      <c r="I21" s="320"/>
      <c r="J21" s="320"/>
    </row>
    <row r="22" spans="1:10" x14ac:dyDescent="0.2">
      <c r="B22" s="8"/>
      <c r="C22" s="320"/>
      <c r="D22" s="320"/>
      <c r="E22" s="320"/>
      <c r="F22" s="320"/>
      <c r="G22" s="320"/>
      <c r="H22" s="320"/>
      <c r="I22" s="320"/>
      <c r="J22" s="320"/>
    </row>
    <row r="23" spans="1:10" x14ac:dyDescent="0.2">
      <c r="B23" s="8"/>
    </row>
    <row r="24" spans="1:10" x14ac:dyDescent="0.2">
      <c r="B24" s="8"/>
    </row>
  </sheetData>
  <phoneticPr fontId="9" type="noConversion"/>
  <pageMargins left="0.75" right="0.75" top="1" bottom="1" header="0.5" footer="0.5"/>
  <pageSetup paperSize="9" scale="70" orientation="portrait" horizontalDpi="200" verticalDpi="200" r:id="rId1"/>
  <headerFooter alignWithMargins="0">
    <oddHeader xml:space="preserve">&amp;R&amp;"Arial,cursief\ Stichting_x000D_Verpleging en Verzorging_x000D_te_x000D_ _____________ </oddHeader>
    <oddFooter xml:space="preserve">&amp;L&amp;"Arial,cursief\ _________________x000D_Jaarrekening 2000&amp;R_x000D_Pagina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indexed="11"/>
    <pageSetUpPr fitToPage="1"/>
  </sheetPr>
  <dimension ref="B1:R73"/>
  <sheetViews>
    <sheetView showGridLines="0" zoomScaleSheetLayoutView="50" workbookViewId="0">
      <selection activeCell="D30" sqref="D30"/>
    </sheetView>
  </sheetViews>
  <sheetFormatPr defaultColWidth="8.85546875" defaultRowHeight="12.75" x14ac:dyDescent="0.2"/>
  <cols>
    <col min="1" max="1" width="4.7109375" style="190" customWidth="1"/>
    <col min="2" max="2" width="36" style="190" bestFit="1" customWidth="1"/>
    <col min="3" max="3" width="3" style="190" bestFit="1" customWidth="1"/>
    <col min="4" max="4" width="11.42578125" style="880" bestFit="1" customWidth="1"/>
    <col min="5" max="5" width="2.85546875" style="879" customWidth="1"/>
    <col min="6" max="6" width="3" style="880" bestFit="1" customWidth="1"/>
    <col min="7" max="7" width="11.42578125" style="880" bestFit="1" customWidth="1"/>
    <col min="8" max="8" width="2.7109375" style="880" customWidth="1"/>
    <col min="9" max="9" width="3.85546875" style="880" customWidth="1"/>
    <col min="10" max="10" width="28.7109375" style="880" bestFit="1" customWidth="1"/>
    <col min="11" max="11" width="3" style="880" bestFit="1" customWidth="1"/>
    <col min="12" max="12" width="11.42578125" style="880" bestFit="1" customWidth="1"/>
    <col min="13" max="13" width="2.85546875" style="880" customWidth="1"/>
    <col min="14" max="14" width="3" style="880" bestFit="1" customWidth="1"/>
    <col min="15" max="15" width="11.42578125" style="880" bestFit="1" customWidth="1"/>
    <col min="16" max="16384" width="8.85546875" style="190"/>
  </cols>
  <sheetData>
    <row r="1" spans="2:18" ht="12.95" customHeight="1" x14ac:dyDescent="0.2">
      <c r="B1" s="901" t="s">
        <v>823</v>
      </c>
      <c r="C1" s="428"/>
      <c r="D1" s="881"/>
      <c r="E1" s="878"/>
    </row>
    <row r="2" spans="2:18" ht="12.95" customHeight="1" x14ac:dyDescent="0.2">
      <c r="B2" s="430"/>
      <c r="C2" s="430"/>
    </row>
    <row r="3" spans="2:18" ht="12.95" customHeight="1" x14ac:dyDescent="0.2">
      <c r="B3" s="430"/>
      <c r="C3" s="430"/>
    </row>
    <row r="4" spans="2:18" ht="12.95" customHeight="1" x14ac:dyDescent="0.2">
      <c r="B4" s="830" t="s">
        <v>363</v>
      </c>
      <c r="C4" s="428"/>
      <c r="D4" s="881"/>
      <c r="E4" s="878"/>
      <c r="J4" s="882" t="s">
        <v>371</v>
      </c>
      <c r="K4" s="881"/>
      <c r="L4" s="881"/>
      <c r="M4" s="878"/>
      <c r="N4" s="883"/>
    </row>
    <row r="5" spans="2:18" ht="12.95" customHeight="1" x14ac:dyDescent="0.2">
      <c r="B5" s="831"/>
      <c r="C5" s="427"/>
      <c r="D5" s="1000" t="s">
        <v>819</v>
      </c>
      <c r="E5" s="992"/>
      <c r="F5" s="993"/>
      <c r="G5" s="1000" t="s">
        <v>810</v>
      </c>
      <c r="H5" s="991"/>
      <c r="I5" s="992"/>
      <c r="J5" s="1001"/>
      <c r="K5" s="1002"/>
      <c r="L5" s="1000" t="s">
        <v>819</v>
      </c>
      <c r="M5" s="992"/>
      <c r="N5" s="993"/>
      <c r="O5" s="1000" t="s">
        <v>810</v>
      </c>
    </row>
    <row r="6" spans="2:18" ht="12.95" customHeight="1" x14ac:dyDescent="0.2">
      <c r="B6" s="831"/>
      <c r="C6" s="427"/>
      <c r="D6" s="991"/>
      <c r="E6" s="992"/>
      <c r="F6" s="993"/>
      <c r="G6" s="991"/>
      <c r="H6" s="885"/>
      <c r="I6" s="884"/>
      <c r="J6" s="882"/>
      <c r="K6" s="886"/>
      <c r="L6" s="885"/>
      <c r="M6" s="884"/>
      <c r="N6" s="879"/>
      <c r="O6" s="885"/>
    </row>
    <row r="7" spans="2:18" ht="12.95" customHeight="1" x14ac:dyDescent="0.2">
      <c r="B7" s="831"/>
      <c r="C7" s="832"/>
      <c r="D7" s="887" t="s">
        <v>755</v>
      </c>
      <c r="E7" s="994"/>
      <c r="F7" s="887"/>
      <c r="G7" s="887" t="s">
        <v>755</v>
      </c>
      <c r="H7" s="887"/>
      <c r="I7" s="888"/>
      <c r="J7" s="882"/>
      <c r="K7" s="887"/>
      <c r="L7" s="887" t="s">
        <v>755</v>
      </c>
      <c r="M7" s="889"/>
      <c r="N7" s="887"/>
      <c r="O7" s="887" t="s">
        <v>755</v>
      </c>
    </row>
    <row r="8" spans="2:18" ht="12.95" customHeight="1" x14ac:dyDescent="0.2">
      <c r="B8" s="833"/>
      <c r="C8" s="430"/>
      <c r="D8" s="995"/>
      <c r="E8" s="993"/>
      <c r="F8" s="995"/>
      <c r="G8" s="995"/>
      <c r="J8" s="882"/>
      <c r="K8" s="881"/>
      <c r="L8" s="881"/>
      <c r="M8" s="878"/>
      <c r="N8" s="890"/>
      <c r="O8" s="879"/>
    </row>
    <row r="9" spans="2:18" ht="12.95" customHeight="1" x14ac:dyDescent="0.25">
      <c r="B9" s="830" t="s">
        <v>368</v>
      </c>
      <c r="D9" s="1020"/>
      <c r="E9" s="1021"/>
      <c r="F9" s="1020"/>
      <c r="G9" s="1020"/>
      <c r="J9" s="999"/>
      <c r="K9" s="881"/>
      <c r="L9" s="881"/>
      <c r="M9" s="878"/>
      <c r="N9" s="890"/>
      <c r="O9" s="879"/>
    </row>
    <row r="10" spans="2:18" ht="12.95" customHeight="1" x14ac:dyDescent="0.2">
      <c r="D10" s="1020"/>
      <c r="E10" s="1021"/>
      <c r="F10" s="1021"/>
      <c r="G10" s="1020"/>
      <c r="J10" s="882"/>
      <c r="K10" s="881"/>
      <c r="L10" s="881"/>
      <c r="M10" s="878"/>
      <c r="N10" s="890"/>
      <c r="O10" s="879"/>
    </row>
    <row r="11" spans="2:18" ht="12.95" customHeight="1" x14ac:dyDescent="0.2">
      <c r="D11" s="1020"/>
      <c r="E11" s="1021"/>
      <c r="F11" s="1021"/>
      <c r="G11" s="1022"/>
      <c r="J11" s="882"/>
      <c r="K11" s="881"/>
      <c r="L11" s="881"/>
      <c r="M11" s="878"/>
      <c r="N11" s="890"/>
      <c r="O11" s="879"/>
    </row>
    <row r="12" spans="2:18" ht="12.95" customHeight="1" x14ac:dyDescent="0.2">
      <c r="B12" s="828" t="s">
        <v>370</v>
      </c>
      <c r="D12" s="1023">
        <f>Toel.balans!G13</f>
        <v>131925.54999999999</v>
      </c>
      <c r="E12" s="1021"/>
      <c r="F12" s="1024"/>
      <c r="G12" s="1020">
        <v>155287</v>
      </c>
      <c r="J12" s="998" t="s">
        <v>372</v>
      </c>
      <c r="K12" s="881"/>
      <c r="L12" s="1037">
        <v>125884</v>
      </c>
      <c r="M12" s="820"/>
      <c r="N12" s="835"/>
      <c r="O12" s="990">
        <f>131075+1</f>
        <v>131076</v>
      </c>
      <c r="P12" s="825"/>
      <c r="Q12" s="825"/>
      <c r="R12" s="825"/>
    </row>
    <row r="13" spans="2:18" ht="12.95" customHeight="1" x14ac:dyDescent="0.2">
      <c r="B13" s="828"/>
      <c r="C13" s="836"/>
      <c r="D13" s="1020"/>
      <c r="E13" s="1021"/>
      <c r="F13" s="1024"/>
      <c r="G13" s="1020"/>
      <c r="J13" s="891"/>
      <c r="K13" s="881"/>
      <c r="L13" s="834"/>
      <c r="M13" s="820"/>
      <c r="N13" s="835"/>
      <c r="O13" s="825"/>
      <c r="P13" s="825"/>
      <c r="Q13" s="825"/>
      <c r="R13" s="825"/>
    </row>
    <row r="14" spans="2:18" ht="12.95" customHeight="1" x14ac:dyDescent="0.2">
      <c r="D14" s="1020"/>
      <c r="E14" s="1021"/>
      <c r="F14" s="1024"/>
      <c r="G14" s="1020"/>
      <c r="J14" s="891"/>
      <c r="K14" s="881"/>
      <c r="L14" s="834"/>
      <c r="M14" s="820"/>
      <c r="N14" s="835"/>
      <c r="O14" s="825"/>
      <c r="P14" s="825"/>
      <c r="Q14" s="825"/>
      <c r="R14" s="825"/>
    </row>
    <row r="15" spans="2:18" ht="12.95" customHeight="1" x14ac:dyDescent="0.2">
      <c r="B15" s="998" t="s">
        <v>680</v>
      </c>
      <c r="C15" s="836"/>
      <c r="D15" s="1038">
        <v>570</v>
      </c>
      <c r="E15" s="1021"/>
      <c r="F15" s="1024"/>
      <c r="G15" s="996">
        <v>0</v>
      </c>
      <c r="J15" s="998" t="s">
        <v>608</v>
      </c>
      <c r="K15" s="881"/>
      <c r="L15" s="825">
        <f>Toel.balans!G51</f>
        <v>6611.62</v>
      </c>
      <c r="M15" s="820"/>
      <c r="N15" s="835"/>
      <c r="O15" s="167">
        <v>24211</v>
      </c>
      <c r="P15" s="825"/>
      <c r="Q15" s="825"/>
      <c r="R15" s="825"/>
    </row>
    <row r="16" spans="2:18" ht="12.95" customHeight="1" x14ac:dyDescent="0.2">
      <c r="B16" s="828"/>
      <c r="C16" s="836"/>
      <c r="D16" s="1025"/>
      <c r="E16" s="1026"/>
      <c r="F16" s="1027"/>
      <c r="G16" s="1025"/>
      <c r="J16" s="1031"/>
      <c r="K16" s="1032"/>
      <c r="L16" s="971">
        <v>0</v>
      </c>
      <c r="M16" s="1033"/>
      <c r="N16" s="1034"/>
      <c r="O16" s="1035"/>
      <c r="P16" s="825"/>
      <c r="Q16" s="825"/>
      <c r="R16" s="825"/>
    </row>
    <row r="17" spans="2:16" ht="12.95" customHeight="1" x14ac:dyDescent="0.2">
      <c r="B17" s="828"/>
      <c r="C17" s="835"/>
      <c r="D17" s="1028"/>
      <c r="E17" s="1026"/>
      <c r="F17" s="1029"/>
      <c r="G17" s="1028"/>
      <c r="J17" s="882"/>
      <c r="K17" s="881"/>
      <c r="L17" s="881"/>
      <c r="M17" s="878"/>
      <c r="N17" s="883"/>
      <c r="O17" s="879"/>
      <c r="P17" s="880"/>
    </row>
    <row r="18" spans="2:16" ht="12.95" customHeight="1" x14ac:dyDescent="0.2">
      <c r="B18" s="430"/>
      <c r="C18" s="825"/>
      <c r="D18" s="1025"/>
      <c r="E18" s="1026"/>
      <c r="F18" s="1025"/>
      <c r="G18" s="1025"/>
      <c r="J18" s="882"/>
      <c r="K18" s="892"/>
      <c r="L18" s="879"/>
      <c r="M18" s="883"/>
      <c r="O18" s="879"/>
      <c r="P18" s="880"/>
    </row>
    <row r="19" spans="2:16" ht="12.95" customHeight="1" x14ac:dyDescent="0.2">
      <c r="B19" s="833"/>
      <c r="C19" s="825"/>
      <c r="D19" s="1025"/>
      <c r="E19" s="1026"/>
      <c r="F19" s="1025"/>
      <c r="G19" s="1025"/>
      <c r="J19" s="891"/>
      <c r="K19" s="892"/>
      <c r="L19" s="883"/>
      <c r="M19" s="883"/>
      <c r="O19" s="883"/>
      <c r="P19" s="880"/>
    </row>
    <row r="20" spans="2:16" ht="12.95" customHeight="1" thickBot="1" x14ac:dyDescent="0.25">
      <c r="B20" s="828" t="s">
        <v>303</v>
      </c>
      <c r="C20" s="825"/>
      <c r="D20" s="1030">
        <f>ROUNDUP(SUM(D10:D19),0)</f>
        <v>132496</v>
      </c>
      <c r="E20" s="1026"/>
      <c r="F20" s="1025"/>
      <c r="G20" s="1030">
        <f>SUM(G10:G19)</f>
        <v>155287</v>
      </c>
      <c r="H20" s="886"/>
      <c r="I20" s="879"/>
      <c r="J20" s="891" t="s">
        <v>303</v>
      </c>
      <c r="L20" s="837">
        <f>ROUNDUP(SUM(L12:L19),0)</f>
        <v>132496</v>
      </c>
      <c r="M20" s="824"/>
      <c r="N20" s="825"/>
      <c r="O20" s="837">
        <f>SUM(O12:O15)</f>
        <v>155287</v>
      </c>
      <c r="P20" s="825"/>
    </row>
    <row r="21" spans="2:16" ht="12.95" customHeight="1" thickTop="1" x14ac:dyDescent="0.2">
      <c r="B21" s="430"/>
      <c r="C21" s="825"/>
      <c r="F21" s="890"/>
      <c r="G21" s="893"/>
      <c r="H21" s="893"/>
      <c r="I21" s="893"/>
      <c r="J21" s="890"/>
      <c r="K21" s="893"/>
      <c r="P21" s="880"/>
    </row>
    <row r="22" spans="2:16" ht="12.95" customHeight="1" x14ac:dyDescent="0.2">
      <c r="B22" s="430"/>
      <c r="C22" s="825"/>
      <c r="F22" s="892"/>
      <c r="J22" s="892"/>
    </row>
    <row r="23" spans="2:16" ht="12.95" customHeight="1" x14ac:dyDescent="0.2">
      <c r="B23" s="430"/>
      <c r="C23" s="825"/>
      <c r="D23" s="825"/>
    </row>
    <row r="24" spans="2:16" ht="12.75" customHeight="1" x14ac:dyDescent="0.2">
      <c r="C24" s="825"/>
    </row>
    <row r="25" spans="2:16" ht="12.75" customHeight="1" x14ac:dyDescent="0.2">
      <c r="C25" s="825"/>
      <c r="L25" s="894"/>
    </row>
    <row r="26" spans="2:16" ht="13.5" customHeight="1" x14ac:dyDescent="0.2">
      <c r="C26" s="825"/>
    </row>
    <row r="27" spans="2:16" ht="13.5" customHeight="1" x14ac:dyDescent="0.2">
      <c r="C27" s="825"/>
      <c r="J27" s="983"/>
    </row>
    <row r="28" spans="2:16" ht="12.75" customHeight="1" x14ac:dyDescent="0.2">
      <c r="C28" s="825"/>
    </row>
    <row r="29" spans="2:16" ht="12.75" customHeight="1" x14ac:dyDescent="0.2">
      <c r="C29" s="825"/>
    </row>
    <row r="30" spans="2:16" ht="12.75" customHeight="1" x14ac:dyDescent="0.2">
      <c r="C30" s="825"/>
    </row>
    <row r="31" spans="2:16" ht="12.75" customHeight="1" x14ac:dyDescent="0.2">
      <c r="C31" s="825"/>
    </row>
    <row r="32" spans="2:16" ht="12.75" customHeight="1" x14ac:dyDescent="0.2">
      <c r="C32" s="825"/>
    </row>
    <row r="33" spans="3:10" ht="12.75" customHeight="1" x14ac:dyDescent="0.2">
      <c r="C33" s="825"/>
    </row>
    <row r="34" spans="3:10" ht="12.75" customHeight="1" x14ac:dyDescent="0.2">
      <c r="C34" s="825"/>
    </row>
    <row r="35" spans="3:10" ht="12.75" customHeight="1" x14ac:dyDescent="0.2">
      <c r="C35" s="825"/>
    </row>
    <row r="36" spans="3:10" ht="13.5" customHeight="1" x14ac:dyDescent="0.2">
      <c r="C36" s="825"/>
    </row>
    <row r="37" spans="3:10" ht="13.5" customHeight="1" x14ac:dyDescent="0.2">
      <c r="C37" s="825"/>
    </row>
    <row r="38" spans="3:10" ht="12.75" customHeight="1" x14ac:dyDescent="0.2">
      <c r="C38" s="825"/>
      <c r="J38" s="983" t="s">
        <v>45</v>
      </c>
    </row>
    <row r="39" spans="3:10" ht="12.75" customHeight="1" x14ac:dyDescent="0.2">
      <c r="C39" s="825"/>
    </row>
    <row r="40" spans="3:10" ht="12.75" customHeight="1" x14ac:dyDescent="0.2">
      <c r="C40" s="825"/>
    </row>
    <row r="41" spans="3:10" ht="12.75" customHeight="1" x14ac:dyDescent="0.2">
      <c r="C41" s="825"/>
    </row>
    <row r="42" spans="3:10" ht="12.75" customHeight="1" x14ac:dyDescent="0.2">
      <c r="C42" s="825"/>
    </row>
    <row r="43" spans="3:10" ht="12.75" customHeight="1" x14ac:dyDescent="0.2">
      <c r="C43" s="825"/>
    </row>
    <row r="44" spans="3:10" x14ac:dyDescent="0.2">
      <c r="C44" s="825"/>
    </row>
    <row r="45" spans="3:10" x14ac:dyDescent="0.2">
      <c r="C45" s="825"/>
    </row>
    <row r="46" spans="3:10" x14ac:dyDescent="0.2">
      <c r="C46" s="825"/>
    </row>
    <row r="47" spans="3:10" x14ac:dyDescent="0.2">
      <c r="C47" s="825"/>
    </row>
    <row r="48" spans="3:10" x14ac:dyDescent="0.2">
      <c r="C48" s="825"/>
    </row>
    <row r="49" spans="3:3" x14ac:dyDescent="0.2">
      <c r="C49" s="825"/>
    </row>
    <row r="50" spans="3:3" x14ac:dyDescent="0.2">
      <c r="C50" s="825"/>
    </row>
    <row r="51" spans="3:3" x14ac:dyDescent="0.2">
      <c r="C51" s="825"/>
    </row>
    <row r="52" spans="3:3" x14ac:dyDescent="0.2">
      <c r="C52" s="825"/>
    </row>
    <row r="53" spans="3:3" x14ac:dyDescent="0.2">
      <c r="C53" s="825"/>
    </row>
    <row r="54" spans="3:3" x14ac:dyDescent="0.2">
      <c r="C54" s="825"/>
    </row>
    <row r="55" spans="3:3" x14ac:dyDescent="0.2">
      <c r="C55" s="825"/>
    </row>
    <row r="56" spans="3:3" x14ac:dyDescent="0.2">
      <c r="C56" s="825"/>
    </row>
    <row r="57" spans="3:3" x14ac:dyDescent="0.2">
      <c r="C57" s="825"/>
    </row>
    <row r="58" spans="3:3" x14ac:dyDescent="0.2">
      <c r="C58" s="825"/>
    </row>
    <row r="59" spans="3:3" x14ac:dyDescent="0.2">
      <c r="C59" s="825"/>
    </row>
    <row r="60" spans="3:3" x14ac:dyDescent="0.2">
      <c r="C60" s="825"/>
    </row>
    <row r="61" spans="3:3" x14ac:dyDescent="0.2">
      <c r="C61" s="825"/>
    </row>
    <row r="62" spans="3:3" x14ac:dyDescent="0.2">
      <c r="C62" s="825"/>
    </row>
    <row r="63" spans="3:3" x14ac:dyDescent="0.2">
      <c r="C63" s="825"/>
    </row>
    <row r="64" spans="3:3" x14ac:dyDescent="0.2">
      <c r="C64" s="825"/>
    </row>
    <row r="65" spans="3:3" x14ac:dyDescent="0.2">
      <c r="C65" s="825"/>
    </row>
    <row r="66" spans="3:3" x14ac:dyDescent="0.2">
      <c r="C66" s="825"/>
    </row>
    <row r="67" spans="3:3" x14ac:dyDescent="0.2">
      <c r="C67" s="825"/>
    </row>
    <row r="68" spans="3:3" x14ac:dyDescent="0.2">
      <c r="C68" s="825"/>
    </row>
    <row r="69" spans="3:3" x14ac:dyDescent="0.2">
      <c r="C69" s="825"/>
    </row>
    <row r="70" spans="3:3" x14ac:dyDescent="0.2">
      <c r="C70" s="825"/>
    </row>
    <row r="71" spans="3:3" x14ac:dyDescent="0.2">
      <c r="C71" s="825"/>
    </row>
    <row r="72" spans="3:3" x14ac:dyDescent="0.2">
      <c r="C72" s="825"/>
    </row>
    <row r="73" spans="3:3" x14ac:dyDescent="0.2">
      <c r="C73" s="825"/>
    </row>
  </sheetData>
  <phoneticPr fontId="9" type="noConversion"/>
  <pageMargins left="0.23622047244094491" right="0.23622047244094491" top="0.74803149606299213" bottom="0.74803149606299213" header="0.31496062992125984" footer="0.31496062992125984"/>
  <pageSetup paperSize="9" firstPageNumber="5" fitToHeight="0" orientation="landscape" useFirstPageNumber="1" r:id="rId1"/>
  <headerFooter alignWithMargins="0">
    <oddHeader>&amp;RJaarverslag St. Vrienden van Het Zonnehuis Doorn</oddHeader>
  </headerFooter>
  <colBreaks count="1" manualBreakCount="1">
    <brk id="8" max="35" man="1"/>
  </colBreaks>
  <ignoredErrors>
    <ignoredError sqref="L15 O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indexed="11"/>
    <pageSetUpPr fitToPage="1"/>
  </sheetPr>
  <dimension ref="A1:J464"/>
  <sheetViews>
    <sheetView topLeftCell="A28" zoomScale="115" zoomScaleNormal="115" zoomScaleSheetLayoutView="50" zoomScalePageLayoutView="115" workbookViewId="0">
      <selection activeCell="C35" sqref="C35"/>
    </sheetView>
  </sheetViews>
  <sheetFormatPr defaultColWidth="8.85546875" defaultRowHeight="12.75" x14ac:dyDescent="0.2"/>
  <cols>
    <col min="1" max="1" width="45.140625" style="906" bestFit="1" customWidth="1"/>
    <col min="2" max="3" width="8.140625" style="949" bestFit="1" customWidth="1"/>
    <col min="4" max="4" width="2.7109375" style="949" customWidth="1"/>
    <col min="5" max="5" width="8.140625" style="907" bestFit="1" customWidth="1"/>
    <col min="6" max="6" width="7.7109375" style="949" bestFit="1" customWidth="1"/>
    <col min="7" max="7" width="8.85546875" style="906"/>
    <col min="8" max="8" width="10" style="906" bestFit="1" customWidth="1"/>
    <col min="9" max="16384" width="8.85546875" style="906"/>
  </cols>
  <sheetData>
    <row r="1" spans="1:6" ht="12.95" customHeight="1" x14ac:dyDescent="0.2"/>
    <row r="2" spans="1:6" ht="12.95" customHeight="1" x14ac:dyDescent="0.2">
      <c r="A2" s="899" t="s">
        <v>824</v>
      </c>
      <c r="B2" s="913"/>
      <c r="C2" s="950"/>
      <c r="D2" s="950"/>
      <c r="E2" s="912"/>
      <c r="F2" s="950"/>
    </row>
    <row r="3" spans="1:6" ht="12.95" customHeight="1" x14ac:dyDescent="0.2">
      <c r="A3" s="193"/>
      <c r="B3" s="951"/>
      <c r="C3" s="950"/>
      <c r="D3" s="950"/>
      <c r="E3" s="952"/>
      <c r="F3" s="950"/>
    </row>
    <row r="4" spans="1:6" ht="12.95" customHeight="1" x14ac:dyDescent="0.2">
      <c r="A4" s="442"/>
      <c r="B4" s="1085">
        <v>2016</v>
      </c>
      <c r="C4" s="1085"/>
      <c r="D4" s="953"/>
      <c r="E4" s="1085">
        <v>2015</v>
      </c>
      <c r="F4" s="1085"/>
    </row>
    <row r="5" spans="1:6" ht="12.95" customHeight="1" x14ac:dyDescent="0.2">
      <c r="A5" s="954"/>
      <c r="B5" s="955" t="s">
        <v>755</v>
      </c>
      <c r="C5" s="955" t="s">
        <v>755</v>
      </c>
      <c r="D5" s="956"/>
      <c r="E5" s="957" t="s">
        <v>755</v>
      </c>
      <c r="F5" s="955" t="s">
        <v>755</v>
      </c>
    </row>
    <row r="6" spans="1:6" ht="12.95" customHeight="1" x14ac:dyDescent="0.2">
      <c r="A6" s="958" t="s">
        <v>89</v>
      </c>
      <c r="B6" s="913"/>
      <c r="C6" s="911"/>
      <c r="D6" s="911"/>
      <c r="E6" s="912"/>
      <c r="F6" s="911"/>
    </row>
    <row r="7" spans="1:6" ht="12.95" customHeight="1" x14ac:dyDescent="0.2">
      <c r="A7" s="954"/>
      <c r="B7" s="913"/>
      <c r="C7" s="911"/>
      <c r="D7" s="911"/>
      <c r="E7" s="912"/>
      <c r="F7" s="911"/>
    </row>
    <row r="8" spans="1:6" ht="12.95" customHeight="1" x14ac:dyDescent="0.2">
      <c r="A8" s="959"/>
      <c r="B8" s="913"/>
      <c r="C8" s="911"/>
      <c r="D8" s="911"/>
      <c r="E8" s="912"/>
      <c r="F8" s="911"/>
    </row>
    <row r="9" spans="1:6" ht="12.95" customHeight="1" x14ac:dyDescent="0.2">
      <c r="A9" s="959" t="s">
        <v>172</v>
      </c>
      <c r="B9" s="987">
        <f>Toel.result!E9</f>
        <v>0</v>
      </c>
      <c r="C9" s="960"/>
      <c r="D9" s="960"/>
      <c r="E9" s="987">
        <v>0</v>
      </c>
      <c r="F9" s="960"/>
    </row>
    <row r="10" spans="1:6" ht="12.95" customHeight="1" x14ac:dyDescent="0.2">
      <c r="A10" s="6" t="s">
        <v>124</v>
      </c>
      <c r="B10" s="987">
        <f>Toel.result!E10</f>
        <v>0</v>
      </c>
      <c r="C10" s="960"/>
      <c r="D10" s="960"/>
      <c r="E10" s="987">
        <v>0</v>
      </c>
      <c r="F10" s="960"/>
    </row>
    <row r="11" spans="1:6" ht="12.95" customHeight="1" x14ac:dyDescent="0.2">
      <c r="A11" s="959" t="s">
        <v>170</v>
      </c>
      <c r="B11" s="987">
        <f>Toel.result!E11</f>
        <v>223.36</v>
      </c>
      <c r="C11" s="960"/>
      <c r="D11" s="960"/>
      <c r="E11" s="987">
        <v>800</v>
      </c>
      <c r="F11" s="960"/>
    </row>
    <row r="12" spans="1:6" ht="12.95" customHeight="1" x14ac:dyDescent="0.2">
      <c r="A12" s="904" t="s">
        <v>410</v>
      </c>
      <c r="B12" s="987">
        <f>Toel.result!E12</f>
        <v>0</v>
      </c>
      <c r="C12" s="960"/>
      <c r="D12" s="960"/>
      <c r="E12" s="987">
        <v>0</v>
      </c>
      <c r="F12" s="960"/>
    </row>
    <row r="13" spans="1:6" ht="12.95" customHeight="1" x14ac:dyDescent="0.2">
      <c r="A13" s="959"/>
      <c r="B13" s="961"/>
      <c r="C13" s="962"/>
      <c r="D13" s="960"/>
      <c r="E13" s="963"/>
      <c r="F13" s="962"/>
    </row>
    <row r="14" spans="1:6" ht="12.95" customHeight="1" x14ac:dyDescent="0.2">
      <c r="A14" s="901" t="s">
        <v>540</v>
      </c>
      <c r="B14" s="962"/>
      <c r="C14" s="964">
        <f>SUM(B9:B13)</f>
        <v>223.36</v>
      </c>
      <c r="D14" s="960"/>
      <c r="E14" s="912"/>
      <c r="F14" s="964">
        <f>SUM(E9:E12)</f>
        <v>800</v>
      </c>
    </row>
    <row r="15" spans="1:6" ht="12.95" customHeight="1" x14ac:dyDescent="0.2">
      <c r="A15" s="959"/>
      <c r="B15" s="962"/>
      <c r="C15" s="960"/>
      <c r="D15" s="960"/>
      <c r="E15" s="912"/>
      <c r="F15" s="960"/>
    </row>
    <row r="16" spans="1:6" ht="12.95" customHeight="1" x14ac:dyDescent="0.2">
      <c r="A16" s="959"/>
      <c r="B16" s="962"/>
      <c r="C16" s="960"/>
      <c r="D16" s="960"/>
      <c r="E16" s="912"/>
      <c r="F16" s="960"/>
    </row>
    <row r="17" spans="1:9" ht="12.95" customHeight="1" x14ac:dyDescent="0.2">
      <c r="A17" s="901" t="s">
        <v>90</v>
      </c>
      <c r="B17" s="962"/>
      <c r="C17" s="960"/>
      <c r="D17" s="960"/>
      <c r="E17" s="912"/>
      <c r="F17" s="960"/>
    </row>
    <row r="18" spans="1:9" ht="12.95" customHeight="1" x14ac:dyDescent="0.2">
      <c r="A18" s="901"/>
      <c r="B18" s="962"/>
      <c r="C18" s="960"/>
      <c r="D18" s="960"/>
      <c r="E18" s="912"/>
      <c r="F18" s="960"/>
    </row>
    <row r="19" spans="1:9" ht="12.95" customHeight="1" x14ac:dyDescent="0.2">
      <c r="A19" s="901"/>
      <c r="B19" s="962"/>
      <c r="C19" s="960"/>
      <c r="D19" s="960"/>
      <c r="E19" s="912"/>
      <c r="F19" s="960"/>
    </row>
    <row r="20" spans="1:9" ht="12.95" customHeight="1" x14ac:dyDescent="0.2">
      <c r="A20" t="s">
        <v>805</v>
      </c>
      <c r="B20" s="987">
        <f>Toel.result!E22</f>
        <v>5834.88</v>
      </c>
      <c r="C20" s="960"/>
      <c r="D20" s="960"/>
      <c r="E20" s="971">
        <v>6774</v>
      </c>
      <c r="F20" s="960"/>
      <c r="I20" s="900" t="s">
        <v>45</v>
      </c>
    </row>
    <row r="21" spans="1:9" ht="12.95" customHeight="1" x14ac:dyDescent="0.2">
      <c r="A21" t="s">
        <v>808</v>
      </c>
      <c r="B21" s="987">
        <f>Toel.result!E23*1</f>
        <v>777.74</v>
      </c>
      <c r="C21" s="960"/>
      <c r="D21" s="960"/>
      <c r="E21" s="971">
        <v>1832</v>
      </c>
      <c r="F21" s="960"/>
    </row>
    <row r="22" spans="1:9" ht="12.95" customHeight="1" x14ac:dyDescent="0.2">
      <c r="A22" t="s">
        <v>809</v>
      </c>
      <c r="B22" s="987">
        <f>Toel.result!E25</f>
        <v>0</v>
      </c>
      <c r="C22" s="960"/>
      <c r="D22" s="960"/>
      <c r="E22" s="971">
        <v>320</v>
      </c>
      <c r="F22" s="960"/>
      <c r="H22" s="918"/>
    </row>
    <row r="23" spans="1:9" ht="12.95" customHeight="1" x14ac:dyDescent="0.2">
      <c r="A23" s="959" t="s">
        <v>77</v>
      </c>
      <c r="B23" s="987">
        <f>Toel.result!E27</f>
        <v>0</v>
      </c>
      <c r="C23" s="960"/>
      <c r="D23" s="960"/>
      <c r="E23" s="972">
        <v>0</v>
      </c>
      <c r="F23" s="960"/>
    </row>
    <row r="24" spans="1:9" ht="12.95" customHeight="1" x14ac:dyDescent="0.2">
      <c r="A24" s="959" t="s">
        <v>784</v>
      </c>
      <c r="B24" s="987">
        <f>Toel.result!E28</f>
        <v>0</v>
      </c>
      <c r="C24" s="960"/>
      <c r="D24" s="960"/>
      <c r="E24" s="972">
        <v>0</v>
      </c>
      <c r="F24" s="960"/>
      <c r="I24" s="900" t="s">
        <v>45</v>
      </c>
    </row>
    <row r="25" spans="1:9" ht="12.95" customHeight="1" x14ac:dyDescent="0.2">
      <c r="A25" s="984" t="s">
        <v>813</v>
      </c>
      <c r="B25" s="987">
        <f>Toel.result!E26</f>
        <v>0</v>
      </c>
      <c r="C25" s="960"/>
      <c r="D25" s="960"/>
      <c r="E25" s="972">
        <v>389</v>
      </c>
      <c r="F25" s="960"/>
      <c r="I25" s="900"/>
    </row>
    <row r="26" spans="1:9" ht="12.95" customHeight="1" x14ac:dyDescent="0.2">
      <c r="A26" s="959" t="s">
        <v>785</v>
      </c>
      <c r="B26" s="987">
        <f>Toel.result!E29</f>
        <v>59.9</v>
      </c>
      <c r="C26" s="960"/>
      <c r="D26" s="960"/>
      <c r="E26" s="972">
        <v>60</v>
      </c>
      <c r="F26" s="960"/>
    </row>
    <row r="27" spans="1:9" ht="12.95" customHeight="1" x14ac:dyDescent="0.2">
      <c r="A27" s="959" t="s">
        <v>132</v>
      </c>
      <c r="B27" s="987">
        <f>Toel.result!E31*1</f>
        <v>133.47</v>
      </c>
      <c r="C27" s="960"/>
      <c r="D27" s="960"/>
      <c r="E27" s="972">
        <v>135</v>
      </c>
      <c r="F27" s="960"/>
    </row>
    <row r="28" spans="1:9" ht="12.95" customHeight="1" x14ac:dyDescent="0.2">
      <c r="A28" s="984" t="s">
        <v>815</v>
      </c>
      <c r="B28" s="987">
        <f>Toel.result!E24*1</f>
        <v>0</v>
      </c>
      <c r="C28" s="960"/>
      <c r="D28" s="960"/>
      <c r="E28" s="972">
        <v>15000</v>
      </c>
      <c r="F28" s="960"/>
    </row>
    <row r="29" spans="1:9" ht="12.95" customHeight="1" x14ac:dyDescent="0.2">
      <c r="A29" s="959"/>
      <c r="B29" s="961"/>
      <c r="C29" s="960"/>
      <c r="D29" s="960"/>
      <c r="E29" s="973"/>
      <c r="F29" s="960"/>
    </row>
    <row r="30" spans="1:9" ht="12.95" customHeight="1" x14ac:dyDescent="0.2">
      <c r="A30" s="901" t="s">
        <v>543</v>
      </c>
      <c r="B30" s="962"/>
      <c r="C30" s="964">
        <f>SUM(B20:B29)</f>
        <v>6805.99</v>
      </c>
      <c r="D30" s="960"/>
      <c r="E30" s="912"/>
      <c r="F30" s="964">
        <f>SUM(E20:E29)</f>
        <v>24510</v>
      </c>
    </row>
    <row r="31" spans="1:9" ht="12.95" customHeight="1" x14ac:dyDescent="0.2">
      <c r="A31" s="901"/>
      <c r="B31" s="962"/>
      <c r="C31" s="961"/>
      <c r="D31" s="960"/>
      <c r="E31" s="912"/>
      <c r="F31" s="961"/>
    </row>
    <row r="32" spans="1:9" ht="12.95" customHeight="1" x14ac:dyDescent="0.2">
      <c r="A32" s="901"/>
      <c r="B32" s="962"/>
      <c r="C32" s="960"/>
      <c r="D32" s="960"/>
      <c r="E32" s="912"/>
      <c r="F32" s="960"/>
    </row>
    <row r="33" spans="1:10" ht="12.95" customHeight="1" x14ac:dyDescent="0.2">
      <c r="A33" s="959"/>
      <c r="B33" s="962"/>
      <c r="C33" s="964">
        <f>C14-C30</f>
        <v>-6582.63</v>
      </c>
      <c r="D33" s="960"/>
      <c r="E33" s="912"/>
      <c r="F33" s="964">
        <f>F14-F30</f>
        <v>-23710</v>
      </c>
    </row>
    <row r="34" spans="1:10" ht="12.95" customHeight="1" x14ac:dyDescent="0.2">
      <c r="A34" s="965"/>
      <c r="B34" s="962"/>
      <c r="C34" s="960"/>
      <c r="D34" s="960"/>
      <c r="E34" s="912"/>
      <c r="F34" s="960"/>
    </row>
    <row r="35" spans="1:10" ht="12.95" customHeight="1" x14ac:dyDescent="0.2">
      <c r="A35" s="959" t="s">
        <v>544</v>
      </c>
      <c r="B35" s="962"/>
      <c r="C35" s="1039">
        <v>1391</v>
      </c>
      <c r="D35" s="960"/>
      <c r="E35" s="912"/>
      <c r="F35" s="966">
        <v>490</v>
      </c>
    </row>
    <row r="36" spans="1:10" ht="12.95" customHeight="1" x14ac:dyDescent="0.2">
      <c r="A36" s="965"/>
      <c r="B36" s="962"/>
      <c r="C36" s="961"/>
      <c r="D36" s="960"/>
      <c r="E36" s="912"/>
      <c r="F36" s="961"/>
      <c r="J36" s="900" t="s">
        <v>45</v>
      </c>
    </row>
    <row r="37" spans="1:10" ht="12.95" customHeight="1" thickBot="1" x14ac:dyDescent="0.25">
      <c r="A37" s="901" t="s">
        <v>41</v>
      </c>
      <c r="B37" s="962"/>
      <c r="C37" s="967">
        <f>C33+C35</f>
        <v>-5191.63</v>
      </c>
      <c r="D37" s="960"/>
      <c r="E37" s="912"/>
      <c r="F37" s="967">
        <f>F33+F35</f>
        <v>-23220</v>
      </c>
    </row>
    <row r="38" spans="1:10" ht="12.95" customHeight="1" thickTop="1" x14ac:dyDescent="0.2">
      <c r="A38" s="901"/>
      <c r="B38" s="962"/>
      <c r="C38" s="964"/>
      <c r="D38" s="960"/>
      <c r="E38" s="912"/>
      <c r="F38" s="964"/>
    </row>
    <row r="39" spans="1:10" ht="12.95" customHeight="1" x14ac:dyDescent="0.2">
      <c r="A39" s="901"/>
      <c r="B39" s="962"/>
      <c r="C39" s="964"/>
      <c r="D39" s="960"/>
      <c r="E39" s="912"/>
      <c r="F39" s="964"/>
    </row>
    <row r="40" spans="1:10" ht="12.95" customHeight="1" x14ac:dyDescent="0.2">
      <c r="A40" s="901"/>
      <c r="B40" s="962"/>
      <c r="C40" s="964"/>
      <c r="D40" s="960"/>
      <c r="E40" s="912"/>
      <c r="F40" s="964"/>
    </row>
    <row r="41" spans="1:10" ht="12.95" customHeight="1" x14ac:dyDescent="0.2">
      <c r="A41" s="901" t="s">
        <v>273</v>
      </c>
      <c r="B41" s="962"/>
      <c r="C41" s="964"/>
      <c r="D41" s="960"/>
      <c r="E41" s="912"/>
      <c r="F41" s="964"/>
    </row>
    <row r="42" spans="1:10" s="943" customFormat="1" ht="12.95" customHeight="1" x14ac:dyDescent="0.2">
      <c r="A42" s="968" t="s">
        <v>35</v>
      </c>
      <c r="B42" s="897"/>
      <c r="C42" s="897"/>
      <c r="D42" s="968"/>
      <c r="E42" s="947"/>
      <c r="F42" s="897"/>
      <c r="I42" s="968"/>
    </row>
    <row r="43" spans="1:10" s="943" customFormat="1" ht="12.95" customHeight="1" x14ac:dyDescent="0.2">
      <c r="A43" s="969"/>
      <c r="B43" s="897"/>
      <c r="C43" s="897"/>
      <c r="D43" s="897"/>
      <c r="E43" s="947"/>
      <c r="F43" s="897"/>
    </row>
    <row r="44" spans="1:10" s="943" customFormat="1" ht="12.95" customHeight="1" x14ac:dyDescent="0.2">
      <c r="A44" s="905" t="s">
        <v>820</v>
      </c>
      <c r="B44" s="897"/>
      <c r="C44" s="897">
        <f>+Toel.balans!F38</f>
        <v>-5191.63</v>
      </c>
      <c r="D44" s="897"/>
      <c r="E44" s="947"/>
      <c r="F44" s="897">
        <v>-23220</v>
      </c>
    </row>
    <row r="45" spans="1:10" s="943" customFormat="1" ht="12.95" customHeight="1" thickBot="1" x14ac:dyDescent="0.25">
      <c r="B45" s="897"/>
      <c r="C45" s="898">
        <f>SUM(C44:C44)</f>
        <v>-5191.63</v>
      </c>
      <c r="D45" s="897"/>
      <c r="E45" s="947"/>
      <c r="F45" s="898">
        <f>SUM(F44:F44)</f>
        <v>-23220</v>
      </c>
    </row>
    <row r="46" spans="1:10" s="943" customFormat="1" ht="13.5" thickTop="1" x14ac:dyDescent="0.2">
      <c r="B46" s="970"/>
      <c r="C46" s="970"/>
      <c r="D46" s="970"/>
      <c r="E46" s="947"/>
      <c r="F46" s="970"/>
    </row>
    <row r="47" spans="1:10" s="943" customFormat="1" x14ac:dyDescent="0.2">
      <c r="B47" s="970"/>
      <c r="C47" s="970"/>
      <c r="D47" s="970"/>
      <c r="E47" s="947"/>
      <c r="F47" s="970"/>
    </row>
    <row r="48" spans="1:10" s="943" customFormat="1" x14ac:dyDescent="0.2">
      <c r="B48" s="970"/>
      <c r="C48" s="970"/>
      <c r="D48" s="970"/>
      <c r="E48" s="947"/>
      <c r="F48" s="970"/>
    </row>
    <row r="49" spans="2:6" s="943" customFormat="1" x14ac:dyDescent="0.2">
      <c r="B49" s="970"/>
      <c r="C49" s="970"/>
      <c r="D49" s="970"/>
      <c r="E49" s="947"/>
      <c r="F49" s="970"/>
    </row>
    <row r="50" spans="2:6" s="943" customFormat="1" x14ac:dyDescent="0.2">
      <c r="B50" s="970"/>
      <c r="C50" s="970"/>
      <c r="D50" s="970"/>
      <c r="E50" s="947"/>
      <c r="F50" s="970"/>
    </row>
    <row r="51" spans="2:6" s="943" customFormat="1" x14ac:dyDescent="0.2">
      <c r="B51" s="970"/>
      <c r="C51" s="970"/>
      <c r="D51" s="970"/>
      <c r="E51" s="947"/>
      <c r="F51" s="970"/>
    </row>
    <row r="52" spans="2:6" s="943" customFormat="1" x14ac:dyDescent="0.2">
      <c r="B52" s="970"/>
      <c r="C52" s="970"/>
      <c r="D52" s="970"/>
      <c r="E52" s="947"/>
      <c r="F52" s="970"/>
    </row>
    <row r="53" spans="2:6" s="943" customFormat="1" x14ac:dyDescent="0.2">
      <c r="B53" s="970"/>
      <c r="C53" s="970"/>
      <c r="D53" s="970"/>
      <c r="E53" s="947"/>
      <c r="F53" s="970"/>
    </row>
    <row r="54" spans="2:6" s="943" customFormat="1" x14ac:dyDescent="0.2">
      <c r="B54" s="970"/>
      <c r="C54" s="970"/>
      <c r="D54" s="970"/>
      <c r="E54" s="947"/>
      <c r="F54" s="970"/>
    </row>
    <row r="55" spans="2:6" s="943" customFormat="1" x14ac:dyDescent="0.2">
      <c r="B55" s="970"/>
      <c r="C55" s="970"/>
      <c r="D55" s="970"/>
      <c r="E55" s="947"/>
      <c r="F55" s="970"/>
    </row>
    <row r="56" spans="2:6" s="943" customFormat="1" x14ac:dyDescent="0.2">
      <c r="B56" s="970"/>
      <c r="C56" s="970"/>
      <c r="D56" s="970"/>
      <c r="E56" s="947"/>
      <c r="F56" s="970"/>
    </row>
    <row r="57" spans="2:6" s="943" customFormat="1" x14ac:dyDescent="0.2">
      <c r="B57" s="970"/>
      <c r="C57" s="970"/>
      <c r="D57" s="970"/>
      <c r="E57" s="947"/>
      <c r="F57" s="970"/>
    </row>
    <row r="58" spans="2:6" s="943" customFormat="1" x14ac:dyDescent="0.2">
      <c r="B58" s="970"/>
      <c r="C58" s="970"/>
      <c r="D58" s="970"/>
      <c r="E58" s="947"/>
      <c r="F58" s="970"/>
    </row>
    <row r="59" spans="2:6" s="943" customFormat="1" x14ac:dyDescent="0.2">
      <c r="B59" s="970"/>
      <c r="C59" s="970"/>
      <c r="D59" s="970"/>
      <c r="E59" s="947"/>
      <c r="F59" s="970"/>
    </row>
    <row r="60" spans="2:6" s="943" customFormat="1" x14ac:dyDescent="0.2">
      <c r="B60" s="970"/>
      <c r="C60" s="970"/>
      <c r="D60" s="970"/>
      <c r="E60" s="947"/>
      <c r="F60" s="970"/>
    </row>
    <row r="61" spans="2:6" s="943" customFormat="1" x14ac:dyDescent="0.2">
      <c r="B61" s="970"/>
      <c r="C61" s="970"/>
      <c r="D61" s="970"/>
      <c r="E61" s="947"/>
      <c r="F61" s="970"/>
    </row>
    <row r="62" spans="2:6" s="943" customFormat="1" x14ac:dyDescent="0.2">
      <c r="B62" s="970"/>
      <c r="C62" s="970"/>
      <c r="D62" s="970"/>
      <c r="E62" s="947"/>
      <c r="F62" s="970"/>
    </row>
    <row r="63" spans="2:6" s="943" customFormat="1" x14ac:dyDescent="0.2">
      <c r="B63" s="970"/>
      <c r="C63" s="970"/>
      <c r="D63" s="970"/>
      <c r="E63" s="947"/>
      <c r="F63" s="970"/>
    </row>
    <row r="64" spans="2:6" s="943" customFormat="1" x14ac:dyDescent="0.2">
      <c r="B64" s="970"/>
      <c r="C64" s="970"/>
      <c r="D64" s="970"/>
      <c r="E64" s="947"/>
      <c r="F64" s="970"/>
    </row>
    <row r="65" spans="2:6" s="943" customFormat="1" x14ac:dyDescent="0.2">
      <c r="B65" s="970"/>
      <c r="C65" s="970"/>
      <c r="D65" s="970"/>
      <c r="E65" s="947"/>
      <c r="F65" s="970"/>
    </row>
    <row r="66" spans="2:6" s="943" customFormat="1" x14ac:dyDescent="0.2">
      <c r="B66" s="970"/>
      <c r="C66" s="970"/>
      <c r="D66" s="970"/>
      <c r="E66" s="947"/>
      <c r="F66" s="970"/>
    </row>
    <row r="67" spans="2:6" s="943" customFormat="1" x14ac:dyDescent="0.2">
      <c r="B67" s="970"/>
      <c r="C67" s="970"/>
      <c r="D67" s="970"/>
      <c r="E67" s="947"/>
      <c r="F67" s="970"/>
    </row>
    <row r="68" spans="2:6" s="943" customFormat="1" x14ac:dyDescent="0.2">
      <c r="B68" s="970"/>
      <c r="C68" s="970"/>
      <c r="D68" s="970"/>
      <c r="E68" s="947"/>
      <c r="F68" s="970"/>
    </row>
    <row r="69" spans="2:6" s="943" customFormat="1" x14ac:dyDescent="0.2">
      <c r="B69" s="970"/>
      <c r="C69" s="970"/>
      <c r="D69" s="970"/>
      <c r="E69" s="947"/>
      <c r="F69" s="970"/>
    </row>
    <row r="70" spans="2:6" s="943" customFormat="1" x14ac:dyDescent="0.2">
      <c r="B70" s="970"/>
      <c r="C70" s="970"/>
      <c r="D70" s="970"/>
      <c r="E70" s="947"/>
      <c r="F70" s="970"/>
    </row>
    <row r="71" spans="2:6" s="943" customFormat="1" x14ac:dyDescent="0.2">
      <c r="B71" s="970"/>
      <c r="C71" s="970"/>
      <c r="D71" s="970"/>
      <c r="E71" s="947"/>
      <c r="F71" s="970"/>
    </row>
    <row r="72" spans="2:6" s="943" customFormat="1" x14ac:dyDescent="0.2">
      <c r="B72" s="970"/>
      <c r="C72" s="970"/>
      <c r="D72" s="970"/>
      <c r="E72" s="947"/>
      <c r="F72" s="970"/>
    </row>
    <row r="73" spans="2:6" s="943" customFormat="1" x14ac:dyDescent="0.2">
      <c r="B73" s="970"/>
      <c r="C73" s="970"/>
      <c r="D73" s="970"/>
      <c r="E73" s="947"/>
      <c r="F73" s="970"/>
    </row>
    <row r="74" spans="2:6" s="943" customFormat="1" x14ac:dyDescent="0.2">
      <c r="B74" s="970"/>
      <c r="C74" s="970"/>
      <c r="D74" s="970"/>
      <c r="E74" s="947"/>
      <c r="F74" s="970"/>
    </row>
    <row r="75" spans="2:6" s="943" customFormat="1" x14ac:dyDescent="0.2">
      <c r="B75" s="970"/>
      <c r="C75" s="970"/>
      <c r="D75" s="970"/>
      <c r="E75" s="947"/>
      <c r="F75" s="970"/>
    </row>
    <row r="76" spans="2:6" s="943" customFormat="1" x14ac:dyDescent="0.2">
      <c r="B76" s="970"/>
      <c r="C76" s="970"/>
      <c r="D76" s="970"/>
      <c r="E76" s="947"/>
      <c r="F76" s="970"/>
    </row>
    <row r="77" spans="2:6" s="943" customFormat="1" x14ac:dyDescent="0.2">
      <c r="B77" s="970"/>
      <c r="C77" s="970"/>
      <c r="D77" s="970"/>
      <c r="E77" s="947"/>
      <c r="F77" s="970"/>
    </row>
    <row r="78" spans="2:6" s="943" customFormat="1" x14ac:dyDescent="0.2">
      <c r="B78" s="970"/>
      <c r="C78" s="970"/>
      <c r="D78" s="970"/>
      <c r="E78" s="947"/>
      <c r="F78" s="970"/>
    </row>
    <row r="79" spans="2:6" s="943" customFormat="1" x14ac:dyDescent="0.2">
      <c r="B79" s="970"/>
      <c r="C79" s="970"/>
      <c r="D79" s="970"/>
      <c r="E79" s="947"/>
      <c r="F79" s="970"/>
    </row>
    <row r="80" spans="2:6" s="943" customFormat="1" x14ac:dyDescent="0.2">
      <c r="B80" s="970"/>
      <c r="C80" s="970"/>
      <c r="D80" s="970"/>
      <c r="E80" s="947"/>
      <c r="F80" s="970"/>
    </row>
    <row r="81" spans="2:6" s="943" customFormat="1" x14ac:dyDescent="0.2">
      <c r="B81" s="970"/>
      <c r="C81" s="970"/>
      <c r="D81" s="970"/>
      <c r="E81" s="947"/>
      <c r="F81" s="970"/>
    </row>
    <row r="82" spans="2:6" s="943" customFormat="1" x14ac:dyDescent="0.2">
      <c r="B82" s="970"/>
      <c r="C82" s="970"/>
      <c r="D82" s="970"/>
      <c r="E82" s="947"/>
      <c r="F82" s="970"/>
    </row>
    <row r="83" spans="2:6" s="943" customFormat="1" x14ac:dyDescent="0.2">
      <c r="B83" s="970"/>
      <c r="C83" s="970"/>
      <c r="D83" s="970"/>
      <c r="E83" s="947"/>
      <c r="F83" s="970"/>
    </row>
    <row r="84" spans="2:6" s="943" customFormat="1" x14ac:dyDescent="0.2">
      <c r="B84" s="970"/>
      <c r="C84" s="970"/>
      <c r="D84" s="970"/>
      <c r="E84" s="947"/>
      <c r="F84" s="970"/>
    </row>
    <row r="85" spans="2:6" s="943" customFormat="1" x14ac:dyDescent="0.2">
      <c r="B85" s="970"/>
      <c r="C85" s="970"/>
      <c r="D85" s="970"/>
      <c r="E85" s="947"/>
      <c r="F85" s="970"/>
    </row>
    <row r="86" spans="2:6" s="943" customFormat="1" x14ac:dyDescent="0.2">
      <c r="B86" s="970"/>
      <c r="C86" s="970"/>
      <c r="D86" s="970"/>
      <c r="E86" s="947"/>
      <c r="F86" s="970"/>
    </row>
    <row r="87" spans="2:6" s="943" customFormat="1" x14ac:dyDescent="0.2">
      <c r="B87" s="970"/>
      <c r="C87" s="970"/>
      <c r="D87" s="970"/>
      <c r="E87" s="947"/>
      <c r="F87" s="970"/>
    </row>
    <row r="88" spans="2:6" s="943" customFormat="1" x14ac:dyDescent="0.2">
      <c r="B88" s="970"/>
      <c r="C88" s="970"/>
      <c r="D88" s="970"/>
      <c r="E88" s="947"/>
      <c r="F88" s="970"/>
    </row>
    <row r="89" spans="2:6" s="943" customFormat="1" x14ac:dyDescent="0.2">
      <c r="B89" s="970"/>
      <c r="C89" s="970"/>
      <c r="D89" s="970"/>
      <c r="E89" s="947"/>
      <c r="F89" s="970"/>
    </row>
    <row r="90" spans="2:6" s="943" customFormat="1" x14ac:dyDescent="0.2">
      <c r="B90" s="970"/>
      <c r="C90" s="970"/>
      <c r="D90" s="970"/>
      <c r="E90" s="947"/>
      <c r="F90" s="970"/>
    </row>
    <row r="91" spans="2:6" s="943" customFormat="1" x14ac:dyDescent="0.2">
      <c r="B91" s="970"/>
      <c r="C91" s="970"/>
      <c r="D91" s="970"/>
      <c r="E91" s="947"/>
      <c r="F91" s="970"/>
    </row>
    <row r="92" spans="2:6" s="943" customFormat="1" x14ac:dyDescent="0.2">
      <c r="B92" s="970"/>
      <c r="C92" s="970"/>
      <c r="D92" s="970"/>
      <c r="E92" s="947"/>
      <c r="F92" s="970"/>
    </row>
    <row r="93" spans="2:6" s="943" customFormat="1" x14ac:dyDescent="0.2">
      <c r="B93" s="970"/>
      <c r="C93" s="970"/>
      <c r="D93" s="970"/>
      <c r="E93" s="947"/>
      <c r="F93" s="970"/>
    </row>
    <row r="94" spans="2:6" s="943" customFormat="1" x14ac:dyDescent="0.2">
      <c r="B94" s="970"/>
      <c r="C94" s="970"/>
      <c r="D94" s="970"/>
      <c r="E94" s="947"/>
      <c r="F94" s="970"/>
    </row>
    <row r="95" spans="2:6" s="943" customFormat="1" x14ac:dyDescent="0.2">
      <c r="B95" s="970"/>
      <c r="C95" s="970"/>
      <c r="D95" s="970"/>
      <c r="E95" s="947"/>
      <c r="F95" s="970"/>
    </row>
    <row r="96" spans="2:6" s="943" customFormat="1" x14ac:dyDescent="0.2">
      <c r="B96" s="970"/>
      <c r="C96" s="970"/>
      <c r="D96" s="970"/>
      <c r="E96" s="947"/>
      <c r="F96" s="970"/>
    </row>
    <row r="97" spans="2:6" s="943" customFormat="1" x14ac:dyDescent="0.2">
      <c r="B97" s="970"/>
      <c r="C97" s="970"/>
      <c r="D97" s="970"/>
      <c r="E97" s="947"/>
      <c r="F97" s="970"/>
    </row>
    <row r="98" spans="2:6" s="943" customFormat="1" x14ac:dyDescent="0.2">
      <c r="B98" s="970"/>
      <c r="C98" s="970"/>
      <c r="D98" s="970"/>
      <c r="E98" s="947"/>
      <c r="F98" s="970"/>
    </row>
    <row r="99" spans="2:6" s="943" customFormat="1" x14ac:dyDescent="0.2">
      <c r="B99" s="970"/>
      <c r="C99" s="970"/>
      <c r="D99" s="970"/>
      <c r="E99" s="947"/>
      <c r="F99" s="970"/>
    </row>
    <row r="100" spans="2:6" s="943" customFormat="1" x14ac:dyDescent="0.2">
      <c r="B100" s="970"/>
      <c r="C100" s="970"/>
      <c r="D100" s="970"/>
      <c r="E100" s="947"/>
      <c r="F100" s="970"/>
    </row>
    <row r="101" spans="2:6" s="943" customFormat="1" x14ac:dyDescent="0.2">
      <c r="B101" s="970"/>
      <c r="C101" s="970"/>
      <c r="D101" s="970"/>
      <c r="E101" s="947"/>
      <c r="F101" s="970"/>
    </row>
    <row r="102" spans="2:6" s="943" customFormat="1" x14ac:dyDescent="0.2">
      <c r="B102" s="970"/>
      <c r="C102" s="970"/>
      <c r="D102" s="970"/>
      <c r="E102" s="947"/>
      <c r="F102" s="970"/>
    </row>
    <row r="103" spans="2:6" s="943" customFormat="1" x14ac:dyDescent="0.2">
      <c r="B103" s="970"/>
      <c r="C103" s="970"/>
      <c r="D103" s="970"/>
      <c r="E103" s="947"/>
      <c r="F103" s="970"/>
    </row>
    <row r="104" spans="2:6" s="943" customFormat="1" x14ac:dyDescent="0.2">
      <c r="B104" s="970"/>
      <c r="C104" s="970"/>
      <c r="D104" s="970"/>
      <c r="E104" s="947"/>
      <c r="F104" s="970"/>
    </row>
    <row r="105" spans="2:6" s="943" customFormat="1" x14ac:dyDescent="0.2">
      <c r="B105" s="970"/>
      <c r="C105" s="970"/>
      <c r="D105" s="970"/>
      <c r="E105" s="947"/>
      <c r="F105" s="970"/>
    </row>
    <row r="106" spans="2:6" s="943" customFormat="1" x14ac:dyDescent="0.2">
      <c r="B106" s="970"/>
      <c r="C106" s="970"/>
      <c r="D106" s="970"/>
      <c r="E106" s="947"/>
      <c r="F106" s="970"/>
    </row>
    <row r="107" spans="2:6" s="943" customFormat="1" x14ac:dyDescent="0.2">
      <c r="B107" s="970"/>
      <c r="C107" s="970"/>
      <c r="D107" s="970"/>
      <c r="E107" s="947"/>
      <c r="F107" s="970"/>
    </row>
    <row r="108" spans="2:6" s="943" customFormat="1" x14ac:dyDescent="0.2">
      <c r="B108" s="970"/>
      <c r="C108" s="970"/>
      <c r="D108" s="970"/>
      <c r="E108" s="947"/>
      <c r="F108" s="970"/>
    </row>
    <row r="109" spans="2:6" s="943" customFormat="1" x14ac:dyDescent="0.2">
      <c r="B109" s="970"/>
      <c r="C109" s="970"/>
      <c r="D109" s="970"/>
      <c r="E109" s="947"/>
      <c r="F109" s="970"/>
    </row>
    <row r="110" spans="2:6" s="943" customFormat="1" x14ac:dyDescent="0.2">
      <c r="B110" s="970"/>
      <c r="C110" s="970"/>
      <c r="D110" s="970"/>
      <c r="E110" s="947"/>
      <c r="F110" s="970"/>
    </row>
    <row r="111" spans="2:6" s="943" customFormat="1" x14ac:dyDescent="0.2">
      <c r="B111" s="970"/>
      <c r="C111" s="970"/>
      <c r="D111" s="970"/>
      <c r="E111" s="947"/>
      <c r="F111" s="970"/>
    </row>
    <row r="112" spans="2:6" s="943" customFormat="1" x14ac:dyDescent="0.2">
      <c r="B112" s="970"/>
      <c r="C112" s="970"/>
      <c r="D112" s="970"/>
      <c r="E112" s="947"/>
      <c r="F112" s="970"/>
    </row>
    <row r="113" spans="2:6" s="943" customFormat="1" x14ac:dyDescent="0.2">
      <c r="B113" s="970"/>
      <c r="C113" s="970"/>
      <c r="D113" s="970"/>
      <c r="E113" s="947"/>
      <c r="F113" s="970"/>
    </row>
    <row r="114" spans="2:6" s="943" customFormat="1" x14ac:dyDescent="0.2">
      <c r="B114" s="970"/>
      <c r="C114" s="970"/>
      <c r="D114" s="970"/>
      <c r="E114" s="947"/>
      <c r="F114" s="970"/>
    </row>
    <row r="115" spans="2:6" s="943" customFormat="1" x14ac:dyDescent="0.2">
      <c r="B115" s="970"/>
      <c r="C115" s="970"/>
      <c r="D115" s="970"/>
      <c r="E115" s="947"/>
      <c r="F115" s="970"/>
    </row>
    <row r="116" spans="2:6" s="943" customFormat="1" x14ac:dyDescent="0.2">
      <c r="B116" s="970"/>
      <c r="C116" s="970"/>
      <c r="D116" s="970"/>
      <c r="E116" s="947"/>
      <c r="F116" s="970"/>
    </row>
    <row r="117" spans="2:6" s="943" customFormat="1" x14ac:dyDescent="0.2">
      <c r="B117" s="970"/>
      <c r="C117" s="970"/>
      <c r="D117" s="970"/>
      <c r="E117" s="947"/>
      <c r="F117" s="970"/>
    </row>
    <row r="118" spans="2:6" s="943" customFormat="1" x14ac:dyDescent="0.2">
      <c r="B118" s="970"/>
      <c r="C118" s="970"/>
      <c r="D118" s="970"/>
      <c r="E118" s="947"/>
      <c r="F118" s="970"/>
    </row>
    <row r="119" spans="2:6" s="943" customFormat="1" x14ac:dyDescent="0.2">
      <c r="B119" s="970"/>
      <c r="C119" s="970"/>
      <c r="D119" s="970"/>
      <c r="E119" s="947"/>
      <c r="F119" s="970"/>
    </row>
    <row r="120" spans="2:6" s="943" customFormat="1" x14ac:dyDescent="0.2">
      <c r="B120" s="970"/>
      <c r="C120" s="970"/>
      <c r="D120" s="970"/>
      <c r="E120" s="947"/>
      <c r="F120" s="970"/>
    </row>
    <row r="121" spans="2:6" s="943" customFormat="1" x14ac:dyDescent="0.2">
      <c r="B121" s="970"/>
      <c r="C121" s="970"/>
      <c r="D121" s="970"/>
      <c r="E121" s="947"/>
      <c r="F121" s="970"/>
    </row>
    <row r="122" spans="2:6" s="943" customFormat="1" x14ac:dyDescent="0.2">
      <c r="B122" s="970"/>
      <c r="C122" s="970"/>
      <c r="D122" s="970"/>
      <c r="E122" s="947"/>
      <c r="F122" s="970"/>
    </row>
    <row r="123" spans="2:6" s="943" customFormat="1" x14ac:dyDescent="0.2">
      <c r="B123" s="970"/>
      <c r="C123" s="970"/>
      <c r="D123" s="970"/>
      <c r="E123" s="947"/>
      <c r="F123" s="970"/>
    </row>
    <row r="124" spans="2:6" s="943" customFormat="1" x14ac:dyDescent="0.2">
      <c r="B124" s="970"/>
      <c r="C124" s="970"/>
      <c r="D124" s="970"/>
      <c r="E124" s="947"/>
      <c r="F124" s="970"/>
    </row>
    <row r="125" spans="2:6" s="943" customFormat="1" x14ac:dyDescent="0.2">
      <c r="B125" s="970"/>
      <c r="C125" s="970"/>
      <c r="D125" s="970"/>
      <c r="E125" s="947"/>
      <c r="F125" s="970"/>
    </row>
    <row r="126" spans="2:6" s="943" customFormat="1" x14ac:dyDescent="0.2">
      <c r="B126" s="970"/>
      <c r="C126" s="970"/>
      <c r="D126" s="970"/>
      <c r="E126" s="947"/>
      <c r="F126" s="970"/>
    </row>
    <row r="127" spans="2:6" s="943" customFormat="1" x14ac:dyDescent="0.2">
      <c r="B127" s="970"/>
      <c r="C127" s="970"/>
      <c r="D127" s="970"/>
      <c r="E127" s="947"/>
      <c r="F127" s="970"/>
    </row>
    <row r="128" spans="2:6" s="943" customFormat="1" x14ac:dyDescent="0.2">
      <c r="B128" s="970"/>
      <c r="C128" s="970"/>
      <c r="D128" s="970"/>
      <c r="E128" s="947"/>
      <c r="F128" s="970"/>
    </row>
    <row r="129" spans="2:6" s="943" customFormat="1" x14ac:dyDescent="0.2">
      <c r="B129" s="970"/>
      <c r="C129" s="970"/>
      <c r="D129" s="970"/>
      <c r="E129" s="947"/>
      <c r="F129" s="970"/>
    </row>
    <row r="130" spans="2:6" s="943" customFormat="1" x14ac:dyDescent="0.2">
      <c r="B130" s="970"/>
      <c r="C130" s="970"/>
      <c r="D130" s="970"/>
      <c r="E130" s="947"/>
      <c r="F130" s="970"/>
    </row>
    <row r="131" spans="2:6" s="943" customFormat="1" x14ac:dyDescent="0.2">
      <c r="B131" s="970"/>
      <c r="C131" s="970"/>
      <c r="D131" s="970"/>
      <c r="E131" s="947"/>
      <c r="F131" s="970"/>
    </row>
    <row r="132" spans="2:6" s="943" customFormat="1" x14ac:dyDescent="0.2">
      <c r="B132" s="970"/>
      <c r="C132" s="970"/>
      <c r="D132" s="970"/>
      <c r="E132" s="947"/>
      <c r="F132" s="970"/>
    </row>
    <row r="133" spans="2:6" s="943" customFormat="1" x14ac:dyDescent="0.2">
      <c r="B133" s="970"/>
      <c r="C133" s="970"/>
      <c r="D133" s="970"/>
      <c r="E133" s="947"/>
      <c r="F133" s="970"/>
    </row>
    <row r="134" spans="2:6" s="943" customFormat="1" x14ac:dyDescent="0.2">
      <c r="B134" s="970"/>
      <c r="C134" s="970"/>
      <c r="D134" s="970"/>
      <c r="E134" s="947"/>
      <c r="F134" s="970"/>
    </row>
    <row r="135" spans="2:6" s="943" customFormat="1" x14ac:dyDescent="0.2">
      <c r="B135" s="970"/>
      <c r="C135" s="970"/>
      <c r="D135" s="970"/>
      <c r="E135" s="947"/>
      <c r="F135" s="970"/>
    </row>
    <row r="136" spans="2:6" s="943" customFormat="1" x14ac:dyDescent="0.2">
      <c r="B136" s="970"/>
      <c r="C136" s="970"/>
      <c r="D136" s="970"/>
      <c r="E136" s="947"/>
      <c r="F136" s="970"/>
    </row>
    <row r="137" spans="2:6" s="943" customFormat="1" x14ac:dyDescent="0.2">
      <c r="B137" s="970"/>
      <c r="C137" s="970"/>
      <c r="D137" s="970"/>
      <c r="E137" s="947"/>
      <c r="F137" s="970"/>
    </row>
    <row r="138" spans="2:6" s="943" customFormat="1" x14ac:dyDescent="0.2">
      <c r="B138" s="970"/>
      <c r="C138" s="970"/>
      <c r="D138" s="970"/>
      <c r="E138" s="947"/>
      <c r="F138" s="970"/>
    </row>
    <row r="139" spans="2:6" s="943" customFormat="1" x14ac:dyDescent="0.2">
      <c r="B139" s="970"/>
      <c r="C139" s="970"/>
      <c r="D139" s="970"/>
      <c r="E139" s="947"/>
      <c r="F139" s="970"/>
    </row>
    <row r="140" spans="2:6" s="943" customFormat="1" x14ac:dyDescent="0.2">
      <c r="B140" s="970"/>
      <c r="C140" s="970"/>
      <c r="D140" s="970"/>
      <c r="E140" s="947"/>
      <c r="F140" s="970"/>
    </row>
    <row r="141" spans="2:6" s="943" customFormat="1" x14ac:dyDescent="0.2">
      <c r="B141" s="970"/>
      <c r="C141" s="970"/>
      <c r="D141" s="970"/>
      <c r="E141" s="947"/>
      <c r="F141" s="970"/>
    </row>
    <row r="142" spans="2:6" s="943" customFormat="1" x14ac:dyDescent="0.2">
      <c r="B142" s="970"/>
      <c r="C142" s="970"/>
      <c r="D142" s="970"/>
      <c r="E142" s="947"/>
      <c r="F142" s="970"/>
    </row>
    <row r="143" spans="2:6" s="943" customFormat="1" x14ac:dyDescent="0.2">
      <c r="B143" s="970"/>
      <c r="C143" s="970"/>
      <c r="D143" s="970"/>
      <c r="E143" s="947"/>
      <c r="F143" s="970"/>
    </row>
    <row r="144" spans="2:6" s="943" customFormat="1" x14ac:dyDescent="0.2">
      <c r="B144" s="970"/>
      <c r="C144" s="970"/>
      <c r="D144" s="970"/>
      <c r="E144" s="947"/>
      <c r="F144" s="970"/>
    </row>
    <row r="145" spans="2:6" s="943" customFormat="1" x14ac:dyDescent="0.2">
      <c r="B145" s="970"/>
      <c r="C145" s="970"/>
      <c r="D145" s="970"/>
      <c r="E145" s="947"/>
      <c r="F145" s="970"/>
    </row>
    <row r="146" spans="2:6" s="943" customFormat="1" x14ac:dyDescent="0.2">
      <c r="B146" s="970"/>
      <c r="C146" s="970"/>
      <c r="D146" s="970"/>
      <c r="E146" s="947"/>
      <c r="F146" s="970"/>
    </row>
    <row r="147" spans="2:6" s="943" customFormat="1" x14ac:dyDescent="0.2">
      <c r="B147" s="970"/>
      <c r="C147" s="970"/>
      <c r="D147" s="970"/>
      <c r="E147" s="947"/>
      <c r="F147" s="970"/>
    </row>
    <row r="148" spans="2:6" s="943" customFormat="1" x14ac:dyDescent="0.2">
      <c r="B148" s="970"/>
      <c r="C148" s="970"/>
      <c r="D148" s="970"/>
      <c r="E148" s="947"/>
      <c r="F148" s="970"/>
    </row>
    <row r="149" spans="2:6" s="943" customFormat="1" x14ac:dyDescent="0.2">
      <c r="B149" s="970"/>
      <c r="C149" s="970"/>
      <c r="D149" s="970"/>
      <c r="E149" s="947"/>
      <c r="F149" s="970"/>
    </row>
    <row r="150" spans="2:6" s="943" customFormat="1" x14ac:dyDescent="0.2">
      <c r="B150" s="970"/>
      <c r="C150" s="970"/>
      <c r="D150" s="970"/>
      <c r="E150" s="947"/>
      <c r="F150" s="970"/>
    </row>
    <row r="151" spans="2:6" s="943" customFormat="1" x14ac:dyDescent="0.2">
      <c r="B151" s="970"/>
      <c r="C151" s="970"/>
      <c r="D151" s="970"/>
      <c r="E151" s="947"/>
      <c r="F151" s="970"/>
    </row>
    <row r="152" spans="2:6" s="943" customFormat="1" x14ac:dyDescent="0.2">
      <c r="B152" s="970"/>
      <c r="C152" s="970"/>
      <c r="D152" s="970"/>
      <c r="E152" s="947"/>
      <c r="F152" s="970"/>
    </row>
    <row r="153" spans="2:6" s="943" customFormat="1" x14ac:dyDescent="0.2">
      <c r="B153" s="970"/>
      <c r="C153" s="970"/>
      <c r="D153" s="970"/>
      <c r="E153" s="947"/>
      <c r="F153" s="970"/>
    </row>
    <row r="154" spans="2:6" s="943" customFormat="1" x14ac:dyDescent="0.2">
      <c r="B154" s="970"/>
      <c r="C154" s="970"/>
      <c r="D154" s="970"/>
      <c r="E154" s="947"/>
      <c r="F154" s="970"/>
    </row>
    <row r="155" spans="2:6" s="943" customFormat="1" x14ac:dyDescent="0.2">
      <c r="B155" s="970"/>
      <c r="C155" s="970"/>
      <c r="D155" s="970"/>
      <c r="E155" s="947"/>
      <c r="F155" s="970"/>
    </row>
    <row r="156" spans="2:6" s="943" customFormat="1" x14ac:dyDescent="0.2">
      <c r="B156" s="970"/>
      <c r="C156" s="970"/>
      <c r="D156" s="970"/>
      <c r="E156" s="947"/>
      <c r="F156" s="970"/>
    </row>
    <row r="157" spans="2:6" s="943" customFormat="1" x14ac:dyDescent="0.2">
      <c r="B157" s="970"/>
      <c r="C157" s="970"/>
      <c r="D157" s="970"/>
      <c r="E157" s="947"/>
      <c r="F157" s="970"/>
    </row>
    <row r="158" spans="2:6" s="943" customFormat="1" x14ac:dyDescent="0.2">
      <c r="B158" s="970"/>
      <c r="C158" s="970"/>
      <c r="D158" s="970"/>
      <c r="E158" s="947"/>
      <c r="F158" s="970"/>
    </row>
    <row r="159" spans="2:6" s="943" customFormat="1" x14ac:dyDescent="0.2">
      <c r="B159" s="970"/>
      <c r="C159" s="970"/>
      <c r="D159" s="970"/>
      <c r="E159" s="947"/>
      <c r="F159" s="970"/>
    </row>
    <row r="160" spans="2:6" s="943" customFormat="1" x14ac:dyDescent="0.2">
      <c r="B160" s="970"/>
      <c r="C160" s="970"/>
      <c r="D160" s="970"/>
      <c r="E160" s="947"/>
      <c r="F160" s="970"/>
    </row>
    <row r="161" spans="2:6" s="943" customFormat="1" x14ac:dyDescent="0.2">
      <c r="B161" s="970"/>
      <c r="C161" s="970"/>
      <c r="D161" s="970"/>
      <c r="E161" s="947"/>
      <c r="F161" s="970"/>
    </row>
    <row r="162" spans="2:6" s="943" customFormat="1" x14ac:dyDescent="0.2">
      <c r="B162" s="970"/>
      <c r="C162" s="970"/>
      <c r="D162" s="970"/>
      <c r="E162" s="947"/>
      <c r="F162" s="970"/>
    </row>
    <row r="163" spans="2:6" s="943" customFormat="1" x14ac:dyDescent="0.2">
      <c r="B163" s="970"/>
      <c r="C163" s="970"/>
      <c r="D163" s="970"/>
      <c r="E163" s="947"/>
      <c r="F163" s="970"/>
    </row>
    <row r="164" spans="2:6" s="943" customFormat="1" x14ac:dyDescent="0.2">
      <c r="B164" s="970"/>
      <c r="C164" s="970"/>
      <c r="D164" s="970"/>
      <c r="E164" s="947"/>
      <c r="F164" s="970"/>
    </row>
    <row r="165" spans="2:6" s="943" customFormat="1" x14ac:dyDescent="0.2">
      <c r="B165" s="970"/>
      <c r="C165" s="970"/>
      <c r="D165" s="970"/>
      <c r="E165" s="947"/>
      <c r="F165" s="970"/>
    </row>
    <row r="166" spans="2:6" s="943" customFormat="1" x14ac:dyDescent="0.2">
      <c r="B166" s="970"/>
      <c r="C166" s="970"/>
      <c r="D166" s="970"/>
      <c r="E166" s="947"/>
      <c r="F166" s="970"/>
    </row>
    <row r="167" spans="2:6" s="943" customFormat="1" x14ac:dyDescent="0.2">
      <c r="B167" s="970"/>
      <c r="C167" s="970"/>
      <c r="D167" s="970"/>
      <c r="E167" s="947"/>
      <c r="F167" s="970"/>
    </row>
    <row r="168" spans="2:6" s="943" customFormat="1" x14ac:dyDescent="0.2">
      <c r="B168" s="970"/>
      <c r="C168" s="970"/>
      <c r="D168" s="970"/>
      <c r="E168" s="947"/>
      <c r="F168" s="970"/>
    </row>
    <row r="169" spans="2:6" s="943" customFormat="1" x14ac:dyDescent="0.2">
      <c r="B169" s="970"/>
      <c r="C169" s="970"/>
      <c r="D169" s="970"/>
      <c r="E169" s="947"/>
      <c r="F169" s="970"/>
    </row>
    <row r="170" spans="2:6" s="943" customFormat="1" x14ac:dyDescent="0.2">
      <c r="B170" s="970"/>
      <c r="C170" s="970"/>
      <c r="D170" s="970"/>
      <c r="E170" s="947"/>
      <c r="F170" s="970"/>
    </row>
    <row r="171" spans="2:6" s="943" customFormat="1" x14ac:dyDescent="0.2">
      <c r="B171" s="970"/>
      <c r="C171" s="970"/>
      <c r="D171" s="970"/>
      <c r="E171" s="947"/>
      <c r="F171" s="970"/>
    </row>
    <row r="172" spans="2:6" s="943" customFormat="1" x14ac:dyDescent="0.2">
      <c r="B172" s="970"/>
      <c r="C172" s="970"/>
      <c r="D172" s="970"/>
      <c r="E172" s="947"/>
      <c r="F172" s="970"/>
    </row>
    <row r="173" spans="2:6" s="943" customFormat="1" x14ac:dyDescent="0.2">
      <c r="B173" s="970"/>
      <c r="C173" s="970"/>
      <c r="D173" s="970"/>
      <c r="E173" s="947"/>
      <c r="F173" s="970"/>
    </row>
    <row r="174" spans="2:6" s="943" customFormat="1" x14ac:dyDescent="0.2">
      <c r="B174" s="970"/>
      <c r="C174" s="970"/>
      <c r="D174" s="970"/>
      <c r="E174" s="947"/>
      <c r="F174" s="970"/>
    </row>
    <row r="175" spans="2:6" s="943" customFormat="1" x14ac:dyDescent="0.2">
      <c r="B175" s="970"/>
      <c r="C175" s="970"/>
      <c r="D175" s="970"/>
      <c r="E175" s="947"/>
      <c r="F175" s="970"/>
    </row>
    <row r="176" spans="2:6" s="943" customFormat="1" x14ac:dyDescent="0.2">
      <c r="B176" s="970"/>
      <c r="C176" s="970"/>
      <c r="D176" s="970"/>
      <c r="E176" s="947"/>
      <c r="F176" s="970"/>
    </row>
    <row r="177" spans="2:6" s="943" customFormat="1" x14ac:dyDescent="0.2">
      <c r="B177" s="970"/>
      <c r="C177" s="970"/>
      <c r="D177" s="970"/>
      <c r="E177" s="947"/>
      <c r="F177" s="970"/>
    </row>
    <row r="178" spans="2:6" s="943" customFormat="1" x14ac:dyDescent="0.2">
      <c r="B178" s="970"/>
      <c r="C178" s="970"/>
      <c r="D178" s="970"/>
      <c r="E178" s="947"/>
      <c r="F178" s="970"/>
    </row>
    <row r="179" spans="2:6" s="943" customFormat="1" x14ac:dyDescent="0.2">
      <c r="B179" s="970"/>
      <c r="C179" s="970"/>
      <c r="D179" s="970"/>
      <c r="E179" s="947"/>
      <c r="F179" s="970"/>
    </row>
    <row r="180" spans="2:6" s="943" customFormat="1" x14ac:dyDescent="0.2">
      <c r="B180" s="970"/>
      <c r="C180" s="970"/>
      <c r="D180" s="970"/>
      <c r="E180" s="947"/>
      <c r="F180" s="970"/>
    </row>
    <row r="181" spans="2:6" s="943" customFormat="1" x14ac:dyDescent="0.2">
      <c r="B181" s="970"/>
      <c r="C181" s="970"/>
      <c r="D181" s="970"/>
      <c r="E181" s="947"/>
      <c r="F181" s="970"/>
    </row>
    <row r="182" spans="2:6" s="943" customFormat="1" x14ac:dyDescent="0.2">
      <c r="B182" s="970"/>
      <c r="C182" s="970"/>
      <c r="D182" s="970"/>
      <c r="E182" s="947"/>
      <c r="F182" s="970"/>
    </row>
    <row r="183" spans="2:6" s="943" customFormat="1" x14ac:dyDescent="0.2">
      <c r="B183" s="970"/>
      <c r="C183" s="970"/>
      <c r="D183" s="970"/>
      <c r="E183" s="947"/>
      <c r="F183" s="970"/>
    </row>
    <row r="184" spans="2:6" s="943" customFormat="1" x14ac:dyDescent="0.2">
      <c r="B184" s="970"/>
      <c r="C184" s="970"/>
      <c r="D184" s="970"/>
      <c r="E184" s="947"/>
      <c r="F184" s="970"/>
    </row>
    <row r="185" spans="2:6" s="943" customFormat="1" x14ac:dyDescent="0.2">
      <c r="B185" s="970"/>
      <c r="C185" s="970"/>
      <c r="D185" s="970"/>
      <c r="E185" s="947"/>
      <c r="F185" s="970"/>
    </row>
    <row r="186" spans="2:6" s="943" customFormat="1" x14ac:dyDescent="0.2">
      <c r="B186" s="970"/>
      <c r="C186" s="970"/>
      <c r="D186" s="970"/>
      <c r="E186" s="947"/>
      <c r="F186" s="970"/>
    </row>
    <row r="187" spans="2:6" s="943" customFormat="1" x14ac:dyDescent="0.2">
      <c r="B187" s="970"/>
      <c r="C187" s="970"/>
      <c r="D187" s="970"/>
      <c r="E187" s="947"/>
      <c r="F187" s="970"/>
    </row>
    <row r="188" spans="2:6" s="943" customFormat="1" x14ac:dyDescent="0.2">
      <c r="B188" s="970"/>
      <c r="C188" s="970"/>
      <c r="D188" s="970"/>
      <c r="E188" s="947"/>
      <c r="F188" s="970"/>
    </row>
    <row r="189" spans="2:6" s="943" customFormat="1" x14ac:dyDescent="0.2">
      <c r="B189" s="970"/>
      <c r="C189" s="970"/>
      <c r="D189" s="970"/>
      <c r="E189" s="947"/>
      <c r="F189" s="970"/>
    </row>
    <row r="190" spans="2:6" s="943" customFormat="1" x14ac:dyDescent="0.2">
      <c r="B190" s="970"/>
      <c r="C190" s="970"/>
      <c r="D190" s="970"/>
      <c r="E190" s="947"/>
      <c r="F190" s="970"/>
    </row>
    <row r="191" spans="2:6" s="943" customFormat="1" x14ac:dyDescent="0.2">
      <c r="B191" s="970"/>
      <c r="C191" s="970"/>
      <c r="D191" s="970"/>
      <c r="E191" s="947"/>
      <c r="F191" s="970"/>
    </row>
    <row r="192" spans="2:6" s="943" customFormat="1" x14ac:dyDescent="0.2">
      <c r="B192" s="970"/>
      <c r="C192" s="970"/>
      <c r="D192" s="970"/>
      <c r="E192" s="947"/>
      <c r="F192" s="970"/>
    </row>
    <row r="193" spans="2:6" s="943" customFormat="1" x14ac:dyDescent="0.2">
      <c r="B193" s="970"/>
      <c r="C193" s="970"/>
      <c r="D193" s="970"/>
      <c r="E193" s="947"/>
      <c r="F193" s="970"/>
    </row>
    <row r="194" spans="2:6" s="943" customFormat="1" x14ac:dyDescent="0.2">
      <c r="B194" s="970"/>
      <c r="C194" s="970"/>
      <c r="D194" s="970"/>
      <c r="E194" s="947"/>
      <c r="F194" s="970"/>
    </row>
    <row r="195" spans="2:6" s="943" customFormat="1" x14ac:dyDescent="0.2">
      <c r="B195" s="970"/>
      <c r="C195" s="970"/>
      <c r="D195" s="970"/>
      <c r="E195" s="947"/>
      <c r="F195" s="970"/>
    </row>
    <row r="196" spans="2:6" s="943" customFormat="1" x14ac:dyDescent="0.2">
      <c r="B196" s="970"/>
      <c r="C196" s="970"/>
      <c r="D196" s="970"/>
      <c r="E196" s="947"/>
      <c r="F196" s="970"/>
    </row>
    <row r="197" spans="2:6" s="943" customFormat="1" x14ac:dyDescent="0.2">
      <c r="B197" s="970"/>
      <c r="C197" s="970"/>
      <c r="D197" s="970"/>
      <c r="E197" s="947"/>
      <c r="F197" s="970"/>
    </row>
    <row r="198" spans="2:6" s="943" customFormat="1" x14ac:dyDescent="0.2">
      <c r="B198" s="970"/>
      <c r="C198" s="970"/>
      <c r="D198" s="970"/>
      <c r="E198" s="947"/>
      <c r="F198" s="970"/>
    </row>
    <row r="199" spans="2:6" s="943" customFormat="1" x14ac:dyDescent="0.2">
      <c r="B199" s="970"/>
      <c r="C199" s="970"/>
      <c r="D199" s="970"/>
      <c r="E199" s="947"/>
      <c r="F199" s="970"/>
    </row>
    <row r="200" spans="2:6" s="943" customFormat="1" x14ac:dyDescent="0.2">
      <c r="B200" s="970"/>
      <c r="C200" s="970"/>
      <c r="D200" s="970"/>
      <c r="E200" s="947"/>
      <c r="F200" s="970"/>
    </row>
    <row r="201" spans="2:6" s="943" customFormat="1" x14ac:dyDescent="0.2">
      <c r="B201" s="970"/>
      <c r="C201" s="970"/>
      <c r="D201" s="970"/>
      <c r="E201" s="947"/>
      <c r="F201" s="970"/>
    </row>
    <row r="202" spans="2:6" s="943" customFormat="1" x14ac:dyDescent="0.2">
      <c r="B202" s="970"/>
      <c r="C202" s="970"/>
      <c r="D202" s="970"/>
      <c r="E202" s="947"/>
      <c r="F202" s="970"/>
    </row>
    <row r="203" spans="2:6" s="943" customFormat="1" x14ac:dyDescent="0.2">
      <c r="B203" s="970"/>
      <c r="C203" s="970"/>
      <c r="D203" s="970"/>
      <c r="E203" s="947"/>
      <c r="F203" s="970"/>
    </row>
    <row r="204" spans="2:6" s="943" customFormat="1" x14ac:dyDescent="0.2">
      <c r="B204" s="970"/>
      <c r="C204" s="970"/>
      <c r="D204" s="970"/>
      <c r="E204" s="947"/>
      <c r="F204" s="970"/>
    </row>
    <row r="205" spans="2:6" s="943" customFormat="1" x14ac:dyDescent="0.2">
      <c r="B205" s="970"/>
      <c r="C205" s="970"/>
      <c r="D205" s="970"/>
      <c r="E205" s="947"/>
      <c r="F205" s="970"/>
    </row>
    <row r="206" spans="2:6" s="943" customFormat="1" x14ac:dyDescent="0.2">
      <c r="B206" s="970"/>
      <c r="C206" s="970"/>
      <c r="D206" s="970"/>
      <c r="E206" s="947"/>
      <c r="F206" s="970"/>
    </row>
    <row r="207" spans="2:6" s="943" customFormat="1" x14ac:dyDescent="0.2">
      <c r="B207" s="970"/>
      <c r="C207" s="970"/>
      <c r="D207" s="970"/>
      <c r="E207" s="947"/>
      <c r="F207" s="970"/>
    </row>
    <row r="208" spans="2:6" s="943" customFormat="1" x14ac:dyDescent="0.2">
      <c r="B208" s="970"/>
      <c r="C208" s="970"/>
      <c r="D208" s="970"/>
      <c r="E208" s="947"/>
      <c r="F208" s="970"/>
    </row>
    <row r="209" spans="2:6" s="943" customFormat="1" x14ac:dyDescent="0.2">
      <c r="B209" s="970"/>
      <c r="C209" s="970"/>
      <c r="D209" s="970"/>
      <c r="E209" s="947"/>
      <c r="F209" s="970"/>
    </row>
    <row r="210" spans="2:6" s="943" customFormat="1" x14ac:dyDescent="0.2">
      <c r="B210" s="970"/>
      <c r="C210" s="970"/>
      <c r="D210" s="970"/>
      <c r="E210" s="947"/>
      <c r="F210" s="970"/>
    </row>
    <row r="211" spans="2:6" s="943" customFormat="1" x14ac:dyDescent="0.2">
      <c r="B211" s="970"/>
      <c r="C211" s="970"/>
      <c r="D211" s="970"/>
      <c r="E211" s="947"/>
      <c r="F211" s="970"/>
    </row>
    <row r="212" spans="2:6" s="943" customFormat="1" x14ac:dyDescent="0.2">
      <c r="B212" s="970"/>
      <c r="C212" s="970"/>
      <c r="D212" s="970"/>
      <c r="E212" s="947"/>
      <c r="F212" s="970"/>
    </row>
    <row r="213" spans="2:6" s="943" customFormat="1" x14ac:dyDescent="0.2">
      <c r="B213" s="970"/>
      <c r="C213" s="970"/>
      <c r="D213" s="970"/>
      <c r="E213" s="947"/>
      <c r="F213" s="970"/>
    </row>
    <row r="214" spans="2:6" s="943" customFormat="1" x14ac:dyDescent="0.2">
      <c r="B214" s="970"/>
      <c r="C214" s="970"/>
      <c r="D214" s="970"/>
      <c r="E214" s="947"/>
      <c r="F214" s="970"/>
    </row>
    <row r="215" spans="2:6" s="943" customFormat="1" x14ac:dyDescent="0.2">
      <c r="B215" s="970"/>
      <c r="C215" s="970"/>
      <c r="D215" s="970"/>
      <c r="E215" s="947"/>
      <c r="F215" s="970"/>
    </row>
    <row r="216" spans="2:6" s="943" customFormat="1" x14ac:dyDescent="0.2">
      <c r="B216" s="970"/>
      <c r="C216" s="970"/>
      <c r="D216" s="970"/>
      <c r="E216" s="947"/>
      <c r="F216" s="970"/>
    </row>
    <row r="217" spans="2:6" s="943" customFormat="1" x14ac:dyDescent="0.2">
      <c r="B217" s="970"/>
      <c r="C217" s="970"/>
      <c r="D217" s="970"/>
      <c r="E217" s="947"/>
      <c r="F217" s="970"/>
    </row>
    <row r="218" spans="2:6" s="943" customFormat="1" x14ac:dyDescent="0.2">
      <c r="B218" s="970"/>
      <c r="C218" s="970"/>
      <c r="D218" s="970"/>
      <c r="E218" s="947"/>
      <c r="F218" s="970"/>
    </row>
    <row r="219" spans="2:6" s="943" customFormat="1" x14ac:dyDescent="0.2">
      <c r="B219" s="970"/>
      <c r="C219" s="970"/>
      <c r="D219" s="970"/>
      <c r="E219" s="947"/>
      <c r="F219" s="970"/>
    </row>
    <row r="220" spans="2:6" s="943" customFormat="1" x14ac:dyDescent="0.2">
      <c r="B220" s="970"/>
      <c r="C220" s="970"/>
      <c r="D220" s="970"/>
      <c r="E220" s="947"/>
      <c r="F220" s="970"/>
    </row>
    <row r="221" spans="2:6" s="943" customFormat="1" x14ac:dyDescent="0.2">
      <c r="B221" s="970"/>
      <c r="C221" s="970"/>
      <c r="D221" s="970"/>
      <c r="E221" s="947"/>
      <c r="F221" s="970"/>
    </row>
    <row r="222" spans="2:6" s="943" customFormat="1" x14ac:dyDescent="0.2">
      <c r="B222" s="970"/>
      <c r="C222" s="970"/>
      <c r="D222" s="970"/>
      <c r="E222" s="947"/>
      <c r="F222" s="970"/>
    </row>
    <row r="223" spans="2:6" s="943" customFormat="1" x14ac:dyDescent="0.2">
      <c r="B223" s="970"/>
      <c r="C223" s="970"/>
      <c r="D223" s="970"/>
      <c r="E223" s="947"/>
      <c r="F223" s="970"/>
    </row>
    <row r="224" spans="2:6" s="943" customFormat="1" x14ac:dyDescent="0.2">
      <c r="B224" s="970"/>
      <c r="C224" s="970"/>
      <c r="D224" s="970"/>
      <c r="E224" s="947"/>
      <c r="F224" s="970"/>
    </row>
    <row r="225" spans="2:6" s="943" customFormat="1" x14ac:dyDescent="0.2">
      <c r="B225" s="970"/>
      <c r="C225" s="970"/>
      <c r="D225" s="970"/>
      <c r="E225" s="947"/>
      <c r="F225" s="970"/>
    </row>
    <row r="226" spans="2:6" s="943" customFormat="1" x14ac:dyDescent="0.2">
      <c r="B226" s="970"/>
      <c r="C226" s="970"/>
      <c r="D226" s="970"/>
      <c r="E226" s="947"/>
      <c r="F226" s="970"/>
    </row>
    <row r="227" spans="2:6" s="943" customFormat="1" x14ac:dyDescent="0.2">
      <c r="B227" s="970"/>
      <c r="C227" s="970"/>
      <c r="D227" s="970"/>
      <c r="E227" s="947"/>
      <c r="F227" s="970"/>
    </row>
    <row r="228" spans="2:6" s="943" customFormat="1" x14ac:dyDescent="0.2">
      <c r="B228" s="970"/>
      <c r="C228" s="970"/>
      <c r="D228" s="970"/>
      <c r="E228" s="947"/>
      <c r="F228" s="970"/>
    </row>
    <row r="229" spans="2:6" s="943" customFormat="1" x14ac:dyDescent="0.2">
      <c r="B229" s="970"/>
      <c r="C229" s="970"/>
      <c r="D229" s="970"/>
      <c r="E229" s="947"/>
      <c r="F229" s="970"/>
    </row>
    <row r="230" spans="2:6" s="943" customFormat="1" x14ac:dyDescent="0.2">
      <c r="B230" s="970"/>
      <c r="C230" s="970"/>
      <c r="D230" s="970"/>
      <c r="E230" s="947"/>
      <c r="F230" s="970"/>
    </row>
    <row r="231" spans="2:6" s="943" customFormat="1" x14ac:dyDescent="0.2">
      <c r="B231" s="970"/>
      <c r="C231" s="970"/>
      <c r="D231" s="970"/>
      <c r="E231" s="947"/>
      <c r="F231" s="970"/>
    </row>
    <row r="232" spans="2:6" s="943" customFormat="1" x14ac:dyDescent="0.2">
      <c r="B232" s="970"/>
      <c r="C232" s="970"/>
      <c r="D232" s="970"/>
      <c r="E232" s="947"/>
      <c r="F232" s="970"/>
    </row>
    <row r="233" spans="2:6" s="943" customFormat="1" x14ac:dyDescent="0.2">
      <c r="B233" s="970"/>
      <c r="C233" s="970"/>
      <c r="D233" s="970"/>
      <c r="E233" s="947"/>
      <c r="F233" s="970"/>
    </row>
    <row r="234" spans="2:6" s="943" customFormat="1" x14ac:dyDescent="0.2">
      <c r="B234" s="970"/>
      <c r="C234" s="970"/>
      <c r="D234" s="970"/>
      <c r="E234" s="947"/>
      <c r="F234" s="970"/>
    </row>
    <row r="235" spans="2:6" s="943" customFormat="1" x14ac:dyDescent="0.2">
      <c r="B235" s="970"/>
      <c r="C235" s="970"/>
      <c r="D235" s="970"/>
      <c r="E235" s="947"/>
      <c r="F235" s="970"/>
    </row>
    <row r="236" spans="2:6" s="943" customFormat="1" x14ac:dyDescent="0.2">
      <c r="B236" s="970"/>
      <c r="C236" s="970"/>
      <c r="D236" s="970"/>
      <c r="E236" s="947"/>
      <c r="F236" s="970"/>
    </row>
    <row r="237" spans="2:6" s="943" customFormat="1" x14ac:dyDescent="0.2">
      <c r="B237" s="970"/>
      <c r="C237" s="970"/>
      <c r="D237" s="970"/>
      <c r="E237" s="947"/>
      <c r="F237" s="970"/>
    </row>
    <row r="238" spans="2:6" s="943" customFormat="1" x14ac:dyDescent="0.2">
      <c r="B238" s="970"/>
      <c r="C238" s="970"/>
      <c r="D238" s="970"/>
      <c r="E238" s="947"/>
      <c r="F238" s="970"/>
    </row>
    <row r="239" spans="2:6" s="943" customFormat="1" x14ac:dyDescent="0.2">
      <c r="B239" s="970"/>
      <c r="C239" s="970"/>
      <c r="D239" s="970"/>
      <c r="E239" s="947"/>
      <c r="F239" s="970"/>
    </row>
    <row r="240" spans="2:6" s="943" customFormat="1" x14ac:dyDescent="0.2">
      <c r="B240" s="970"/>
      <c r="C240" s="970"/>
      <c r="D240" s="970"/>
      <c r="E240" s="947"/>
      <c r="F240" s="970"/>
    </row>
    <row r="241" spans="2:6" s="943" customFormat="1" x14ac:dyDescent="0.2">
      <c r="B241" s="970"/>
      <c r="C241" s="970"/>
      <c r="D241" s="970"/>
      <c r="E241" s="947"/>
      <c r="F241" s="970"/>
    </row>
    <row r="242" spans="2:6" s="943" customFormat="1" x14ac:dyDescent="0.2">
      <c r="B242" s="970"/>
      <c r="C242" s="970"/>
      <c r="D242" s="970"/>
      <c r="E242" s="947"/>
      <c r="F242" s="970"/>
    </row>
    <row r="243" spans="2:6" s="943" customFormat="1" x14ac:dyDescent="0.2">
      <c r="B243" s="970"/>
      <c r="C243" s="970"/>
      <c r="D243" s="970"/>
      <c r="E243" s="947"/>
      <c r="F243" s="970"/>
    </row>
    <row r="244" spans="2:6" s="943" customFormat="1" x14ac:dyDescent="0.2">
      <c r="B244" s="970"/>
      <c r="C244" s="970"/>
      <c r="D244" s="970"/>
      <c r="E244" s="947"/>
      <c r="F244" s="970"/>
    </row>
    <row r="245" spans="2:6" s="943" customFormat="1" x14ac:dyDescent="0.2">
      <c r="B245" s="970"/>
      <c r="C245" s="970"/>
      <c r="D245" s="970"/>
      <c r="E245" s="947"/>
      <c r="F245" s="970"/>
    </row>
    <row r="246" spans="2:6" s="943" customFormat="1" x14ac:dyDescent="0.2">
      <c r="B246" s="970"/>
      <c r="C246" s="970"/>
      <c r="D246" s="970"/>
      <c r="E246" s="947"/>
      <c r="F246" s="970"/>
    </row>
    <row r="247" spans="2:6" s="943" customFormat="1" x14ac:dyDescent="0.2">
      <c r="B247" s="970"/>
      <c r="C247" s="970"/>
      <c r="D247" s="970"/>
      <c r="E247" s="947"/>
      <c r="F247" s="970"/>
    </row>
    <row r="248" spans="2:6" s="943" customFormat="1" x14ac:dyDescent="0.2">
      <c r="B248" s="970"/>
      <c r="C248" s="970"/>
      <c r="D248" s="970"/>
      <c r="E248" s="947"/>
      <c r="F248" s="970"/>
    </row>
    <row r="249" spans="2:6" s="943" customFormat="1" x14ac:dyDescent="0.2">
      <c r="B249" s="970"/>
      <c r="C249" s="970"/>
      <c r="D249" s="970"/>
      <c r="E249" s="947"/>
      <c r="F249" s="970"/>
    </row>
    <row r="250" spans="2:6" s="943" customFormat="1" x14ac:dyDescent="0.2">
      <c r="B250" s="970"/>
      <c r="C250" s="970"/>
      <c r="D250" s="970"/>
      <c r="E250" s="947"/>
      <c r="F250" s="970"/>
    </row>
    <row r="251" spans="2:6" s="943" customFormat="1" x14ac:dyDescent="0.2">
      <c r="B251" s="970"/>
      <c r="C251" s="970"/>
      <c r="D251" s="970"/>
      <c r="E251" s="947"/>
      <c r="F251" s="970"/>
    </row>
    <row r="252" spans="2:6" s="943" customFormat="1" x14ac:dyDescent="0.2">
      <c r="B252" s="970"/>
      <c r="C252" s="970"/>
      <c r="D252" s="970"/>
      <c r="E252" s="947"/>
      <c r="F252" s="970"/>
    </row>
    <row r="253" spans="2:6" s="943" customFormat="1" x14ac:dyDescent="0.2">
      <c r="B253" s="970"/>
      <c r="C253" s="970"/>
      <c r="D253" s="970"/>
      <c r="E253" s="947"/>
      <c r="F253" s="970"/>
    </row>
    <row r="254" spans="2:6" s="943" customFormat="1" x14ac:dyDescent="0.2">
      <c r="B254" s="970"/>
      <c r="C254" s="970"/>
      <c r="D254" s="970"/>
      <c r="E254" s="947"/>
      <c r="F254" s="970"/>
    </row>
    <row r="255" spans="2:6" s="943" customFormat="1" x14ac:dyDescent="0.2">
      <c r="B255" s="970"/>
      <c r="C255" s="970"/>
      <c r="D255" s="970"/>
      <c r="E255" s="947"/>
      <c r="F255" s="970"/>
    </row>
    <row r="256" spans="2:6" s="943" customFormat="1" x14ac:dyDescent="0.2">
      <c r="B256" s="970"/>
      <c r="C256" s="970"/>
      <c r="D256" s="970"/>
      <c r="E256" s="947"/>
      <c r="F256" s="970"/>
    </row>
    <row r="257" spans="2:6" s="943" customFormat="1" x14ac:dyDescent="0.2">
      <c r="B257" s="970"/>
      <c r="C257" s="970"/>
      <c r="D257" s="970"/>
      <c r="E257" s="947"/>
      <c r="F257" s="970"/>
    </row>
    <row r="258" spans="2:6" s="943" customFormat="1" x14ac:dyDescent="0.2">
      <c r="B258" s="970"/>
      <c r="C258" s="970"/>
      <c r="D258" s="970"/>
      <c r="E258" s="947"/>
      <c r="F258" s="970"/>
    </row>
    <row r="259" spans="2:6" s="943" customFormat="1" x14ac:dyDescent="0.2">
      <c r="B259" s="970"/>
      <c r="C259" s="970"/>
      <c r="D259" s="970"/>
      <c r="E259" s="947"/>
      <c r="F259" s="970"/>
    </row>
    <row r="260" spans="2:6" s="943" customFormat="1" x14ac:dyDescent="0.2">
      <c r="B260" s="970"/>
      <c r="C260" s="970"/>
      <c r="D260" s="970"/>
      <c r="E260" s="947"/>
      <c r="F260" s="970"/>
    </row>
    <row r="261" spans="2:6" s="943" customFormat="1" x14ac:dyDescent="0.2">
      <c r="B261" s="970"/>
      <c r="C261" s="970"/>
      <c r="D261" s="970"/>
      <c r="E261" s="947"/>
      <c r="F261" s="970"/>
    </row>
    <row r="262" spans="2:6" s="943" customFormat="1" x14ac:dyDescent="0.2">
      <c r="B262" s="970"/>
      <c r="C262" s="970"/>
      <c r="D262" s="970"/>
      <c r="E262" s="947"/>
      <c r="F262" s="970"/>
    </row>
    <row r="263" spans="2:6" s="943" customFormat="1" x14ac:dyDescent="0.2">
      <c r="B263" s="970"/>
      <c r="C263" s="970"/>
      <c r="D263" s="970"/>
      <c r="E263" s="947"/>
      <c r="F263" s="970"/>
    </row>
    <row r="264" spans="2:6" s="943" customFormat="1" x14ac:dyDescent="0.2">
      <c r="B264" s="970"/>
      <c r="C264" s="970"/>
      <c r="D264" s="970"/>
      <c r="E264" s="947"/>
      <c r="F264" s="970"/>
    </row>
    <row r="265" spans="2:6" s="943" customFormat="1" x14ac:dyDescent="0.2">
      <c r="B265" s="970"/>
      <c r="C265" s="970"/>
      <c r="D265" s="970"/>
      <c r="E265" s="947"/>
      <c r="F265" s="970"/>
    </row>
    <row r="266" spans="2:6" s="943" customFormat="1" x14ac:dyDescent="0.2">
      <c r="B266" s="970"/>
      <c r="C266" s="970"/>
      <c r="D266" s="970"/>
      <c r="E266" s="947"/>
      <c r="F266" s="970"/>
    </row>
    <row r="267" spans="2:6" s="943" customFormat="1" x14ac:dyDescent="0.2">
      <c r="B267" s="970"/>
      <c r="C267" s="970"/>
      <c r="D267" s="970"/>
      <c r="E267" s="947"/>
      <c r="F267" s="970"/>
    </row>
    <row r="268" spans="2:6" s="943" customFormat="1" x14ac:dyDescent="0.2">
      <c r="B268" s="970"/>
      <c r="C268" s="970"/>
      <c r="D268" s="970"/>
      <c r="E268" s="947"/>
      <c r="F268" s="970"/>
    </row>
    <row r="269" spans="2:6" s="943" customFormat="1" x14ac:dyDescent="0.2">
      <c r="B269" s="970"/>
      <c r="C269" s="970"/>
      <c r="D269" s="970"/>
      <c r="E269" s="947"/>
      <c r="F269" s="970"/>
    </row>
    <row r="270" spans="2:6" s="943" customFormat="1" x14ac:dyDescent="0.2">
      <c r="B270" s="970"/>
      <c r="C270" s="970"/>
      <c r="D270" s="970"/>
      <c r="E270" s="947"/>
      <c r="F270" s="970"/>
    </row>
    <row r="271" spans="2:6" s="943" customFormat="1" x14ac:dyDescent="0.2">
      <c r="B271" s="970"/>
      <c r="C271" s="970"/>
      <c r="D271" s="970"/>
      <c r="E271" s="947"/>
      <c r="F271" s="970"/>
    </row>
    <row r="272" spans="2:6" s="943" customFormat="1" x14ac:dyDescent="0.2">
      <c r="B272" s="970"/>
      <c r="C272" s="970"/>
      <c r="D272" s="970"/>
      <c r="E272" s="947"/>
      <c r="F272" s="970"/>
    </row>
    <row r="273" spans="2:6" s="943" customFormat="1" x14ac:dyDescent="0.2">
      <c r="B273" s="970"/>
      <c r="C273" s="970"/>
      <c r="D273" s="970"/>
      <c r="E273" s="947"/>
      <c r="F273" s="970"/>
    </row>
    <row r="274" spans="2:6" s="943" customFormat="1" x14ac:dyDescent="0.2">
      <c r="B274" s="970"/>
      <c r="C274" s="970"/>
      <c r="D274" s="970"/>
      <c r="E274" s="947"/>
      <c r="F274" s="970"/>
    </row>
    <row r="275" spans="2:6" s="943" customFormat="1" x14ac:dyDescent="0.2">
      <c r="B275" s="970"/>
      <c r="C275" s="970"/>
      <c r="D275" s="970"/>
      <c r="E275" s="947"/>
      <c r="F275" s="970"/>
    </row>
    <row r="276" spans="2:6" s="943" customFormat="1" x14ac:dyDescent="0.2">
      <c r="B276" s="970"/>
      <c r="C276" s="970"/>
      <c r="D276" s="970"/>
      <c r="E276" s="947"/>
      <c r="F276" s="970"/>
    </row>
    <row r="277" spans="2:6" s="943" customFormat="1" x14ac:dyDescent="0.2">
      <c r="B277" s="970"/>
      <c r="C277" s="970"/>
      <c r="D277" s="970"/>
      <c r="E277" s="947"/>
      <c r="F277" s="970"/>
    </row>
    <row r="278" spans="2:6" s="943" customFormat="1" x14ac:dyDescent="0.2">
      <c r="B278" s="970"/>
      <c r="C278" s="970"/>
      <c r="D278" s="970"/>
      <c r="E278" s="947"/>
      <c r="F278" s="970"/>
    </row>
    <row r="279" spans="2:6" s="943" customFormat="1" x14ac:dyDescent="0.2">
      <c r="B279" s="970"/>
      <c r="C279" s="970"/>
      <c r="D279" s="970"/>
      <c r="E279" s="947"/>
      <c r="F279" s="970"/>
    </row>
    <row r="280" spans="2:6" s="943" customFormat="1" x14ac:dyDescent="0.2">
      <c r="B280" s="970"/>
      <c r="C280" s="970"/>
      <c r="D280" s="970"/>
      <c r="E280" s="947"/>
      <c r="F280" s="970"/>
    </row>
    <row r="281" spans="2:6" s="943" customFormat="1" x14ac:dyDescent="0.2">
      <c r="B281" s="970"/>
      <c r="C281" s="970"/>
      <c r="D281" s="970"/>
      <c r="E281" s="947"/>
      <c r="F281" s="970"/>
    </row>
    <row r="282" spans="2:6" s="943" customFormat="1" x14ac:dyDescent="0.2">
      <c r="B282" s="970"/>
      <c r="C282" s="970"/>
      <c r="D282" s="970"/>
      <c r="E282" s="947"/>
      <c r="F282" s="970"/>
    </row>
    <row r="283" spans="2:6" s="943" customFormat="1" x14ac:dyDescent="0.2">
      <c r="B283" s="970"/>
      <c r="C283" s="970"/>
      <c r="D283" s="970"/>
      <c r="E283" s="947"/>
      <c r="F283" s="970"/>
    </row>
    <row r="284" spans="2:6" s="943" customFormat="1" x14ac:dyDescent="0.2">
      <c r="B284" s="970"/>
      <c r="C284" s="970"/>
      <c r="D284" s="970"/>
      <c r="E284" s="947"/>
      <c r="F284" s="970"/>
    </row>
    <row r="285" spans="2:6" s="943" customFormat="1" x14ac:dyDescent="0.2">
      <c r="B285" s="970"/>
      <c r="C285" s="970"/>
      <c r="D285" s="970"/>
      <c r="E285" s="947"/>
      <c r="F285" s="970"/>
    </row>
    <row r="286" spans="2:6" s="943" customFormat="1" x14ac:dyDescent="0.2">
      <c r="B286" s="970"/>
      <c r="C286" s="970"/>
      <c r="D286" s="970"/>
      <c r="E286" s="947"/>
      <c r="F286" s="970"/>
    </row>
    <row r="287" spans="2:6" s="943" customFormat="1" x14ac:dyDescent="0.2">
      <c r="B287" s="970"/>
      <c r="C287" s="970"/>
      <c r="D287" s="970"/>
      <c r="E287" s="947"/>
      <c r="F287" s="970"/>
    </row>
    <row r="288" spans="2:6" s="943" customFormat="1" x14ac:dyDescent="0.2">
      <c r="B288" s="970"/>
      <c r="C288" s="970"/>
      <c r="D288" s="970"/>
      <c r="E288" s="947"/>
      <c r="F288" s="970"/>
    </row>
    <row r="289" spans="2:6" s="943" customFormat="1" x14ac:dyDescent="0.2">
      <c r="B289" s="970"/>
      <c r="C289" s="970"/>
      <c r="D289" s="970"/>
      <c r="E289" s="947"/>
      <c r="F289" s="970"/>
    </row>
    <row r="290" spans="2:6" s="943" customFormat="1" x14ac:dyDescent="0.2">
      <c r="B290" s="970"/>
      <c r="C290" s="970"/>
      <c r="D290" s="970"/>
      <c r="E290" s="947"/>
      <c r="F290" s="970"/>
    </row>
    <row r="291" spans="2:6" s="943" customFormat="1" x14ac:dyDescent="0.2">
      <c r="B291" s="970"/>
      <c r="C291" s="970"/>
      <c r="D291" s="970"/>
      <c r="E291" s="947"/>
      <c r="F291" s="970"/>
    </row>
    <row r="292" spans="2:6" s="943" customFormat="1" x14ac:dyDescent="0.2">
      <c r="B292" s="970"/>
      <c r="C292" s="970"/>
      <c r="D292" s="970"/>
      <c r="E292" s="947"/>
      <c r="F292" s="970"/>
    </row>
    <row r="293" spans="2:6" s="943" customFormat="1" x14ac:dyDescent="0.2">
      <c r="B293" s="970"/>
      <c r="C293" s="970"/>
      <c r="D293" s="970"/>
      <c r="E293" s="947"/>
      <c r="F293" s="970"/>
    </row>
    <row r="294" spans="2:6" s="943" customFormat="1" x14ac:dyDescent="0.2">
      <c r="B294" s="970"/>
      <c r="C294" s="970"/>
      <c r="D294" s="970"/>
      <c r="E294" s="947"/>
      <c r="F294" s="970"/>
    </row>
    <row r="295" spans="2:6" s="943" customFormat="1" x14ac:dyDescent="0.2">
      <c r="B295" s="970"/>
      <c r="C295" s="970"/>
      <c r="D295" s="970"/>
      <c r="E295" s="947"/>
      <c r="F295" s="970"/>
    </row>
    <row r="296" spans="2:6" s="943" customFormat="1" x14ac:dyDescent="0.2">
      <c r="B296" s="970"/>
      <c r="C296" s="970"/>
      <c r="D296" s="970"/>
      <c r="E296" s="947"/>
      <c r="F296" s="970"/>
    </row>
    <row r="297" spans="2:6" s="943" customFormat="1" x14ac:dyDescent="0.2">
      <c r="B297" s="970"/>
      <c r="C297" s="970"/>
      <c r="D297" s="970"/>
      <c r="E297" s="947"/>
      <c r="F297" s="970"/>
    </row>
    <row r="298" spans="2:6" s="943" customFormat="1" x14ac:dyDescent="0.2">
      <c r="B298" s="970"/>
      <c r="C298" s="970"/>
      <c r="D298" s="970"/>
      <c r="E298" s="947"/>
      <c r="F298" s="970"/>
    </row>
    <row r="299" spans="2:6" s="943" customFormat="1" x14ac:dyDescent="0.2">
      <c r="B299" s="970"/>
      <c r="C299" s="970"/>
      <c r="D299" s="970"/>
      <c r="E299" s="947"/>
      <c r="F299" s="970"/>
    </row>
    <row r="300" spans="2:6" s="943" customFormat="1" x14ac:dyDescent="0.2">
      <c r="B300" s="970"/>
      <c r="C300" s="970"/>
      <c r="D300" s="970"/>
      <c r="E300" s="947"/>
      <c r="F300" s="970"/>
    </row>
    <row r="301" spans="2:6" s="943" customFormat="1" x14ac:dyDescent="0.2">
      <c r="B301" s="970"/>
      <c r="C301" s="970"/>
      <c r="D301" s="970"/>
      <c r="E301" s="947"/>
      <c r="F301" s="970"/>
    </row>
    <row r="302" spans="2:6" s="943" customFormat="1" x14ac:dyDescent="0.2">
      <c r="B302" s="970"/>
      <c r="C302" s="970"/>
      <c r="D302" s="970"/>
      <c r="E302" s="947"/>
      <c r="F302" s="970"/>
    </row>
    <row r="303" spans="2:6" s="943" customFormat="1" x14ac:dyDescent="0.2">
      <c r="B303" s="970"/>
      <c r="C303" s="970"/>
      <c r="D303" s="970"/>
      <c r="E303" s="947"/>
      <c r="F303" s="970"/>
    </row>
    <row r="304" spans="2:6" s="943" customFormat="1" x14ac:dyDescent="0.2">
      <c r="B304" s="970"/>
      <c r="C304" s="970"/>
      <c r="D304" s="970"/>
      <c r="E304" s="947"/>
      <c r="F304" s="970"/>
    </row>
    <row r="305" spans="2:6" s="943" customFormat="1" x14ac:dyDescent="0.2">
      <c r="B305" s="970"/>
      <c r="C305" s="970"/>
      <c r="D305" s="970"/>
      <c r="E305" s="947"/>
      <c r="F305" s="970"/>
    </row>
    <row r="306" spans="2:6" s="943" customFormat="1" x14ac:dyDescent="0.2">
      <c r="B306" s="970"/>
      <c r="C306" s="970"/>
      <c r="D306" s="970"/>
      <c r="E306" s="947"/>
      <c r="F306" s="970"/>
    </row>
    <row r="307" spans="2:6" s="943" customFormat="1" x14ac:dyDescent="0.2">
      <c r="B307" s="970"/>
      <c r="C307" s="970"/>
      <c r="D307" s="970"/>
      <c r="E307" s="947"/>
      <c r="F307" s="970"/>
    </row>
    <row r="308" spans="2:6" s="943" customFormat="1" x14ac:dyDescent="0.2">
      <c r="B308" s="970"/>
      <c r="C308" s="970"/>
      <c r="D308" s="970"/>
      <c r="E308" s="947"/>
      <c r="F308" s="970"/>
    </row>
    <row r="309" spans="2:6" s="943" customFormat="1" x14ac:dyDescent="0.2">
      <c r="B309" s="970"/>
      <c r="C309" s="970"/>
      <c r="D309" s="970"/>
      <c r="E309" s="947"/>
      <c r="F309" s="970"/>
    </row>
    <row r="310" spans="2:6" s="943" customFormat="1" x14ac:dyDescent="0.2">
      <c r="B310" s="970"/>
      <c r="C310" s="970"/>
      <c r="D310" s="970"/>
      <c r="E310" s="947"/>
      <c r="F310" s="970"/>
    </row>
    <row r="311" spans="2:6" s="943" customFormat="1" x14ac:dyDescent="0.2">
      <c r="B311" s="970"/>
      <c r="C311" s="970"/>
      <c r="D311" s="970"/>
      <c r="E311" s="947"/>
      <c r="F311" s="970"/>
    </row>
    <row r="312" spans="2:6" s="943" customFormat="1" x14ac:dyDescent="0.2">
      <c r="B312" s="970"/>
      <c r="C312" s="970"/>
      <c r="D312" s="970"/>
      <c r="E312" s="947"/>
      <c r="F312" s="970"/>
    </row>
    <row r="313" spans="2:6" s="943" customFormat="1" x14ac:dyDescent="0.2">
      <c r="B313" s="970"/>
      <c r="C313" s="970"/>
      <c r="D313" s="970"/>
      <c r="E313" s="947"/>
      <c r="F313" s="970"/>
    </row>
    <row r="314" spans="2:6" s="943" customFormat="1" x14ac:dyDescent="0.2">
      <c r="B314" s="970"/>
      <c r="C314" s="970"/>
      <c r="D314" s="970"/>
      <c r="E314" s="947"/>
      <c r="F314" s="970"/>
    </row>
    <row r="315" spans="2:6" s="943" customFormat="1" x14ac:dyDescent="0.2">
      <c r="B315" s="970"/>
      <c r="C315" s="970"/>
      <c r="D315" s="970"/>
      <c r="E315" s="947"/>
      <c r="F315" s="970"/>
    </row>
    <row r="316" spans="2:6" s="943" customFormat="1" x14ac:dyDescent="0.2">
      <c r="B316" s="970"/>
      <c r="C316" s="970"/>
      <c r="D316" s="970"/>
      <c r="E316" s="947"/>
      <c r="F316" s="970"/>
    </row>
    <row r="317" spans="2:6" s="943" customFormat="1" x14ac:dyDescent="0.2">
      <c r="B317" s="970"/>
      <c r="C317" s="970"/>
      <c r="D317" s="970"/>
      <c r="E317" s="947"/>
      <c r="F317" s="970"/>
    </row>
    <row r="318" spans="2:6" s="943" customFormat="1" x14ac:dyDescent="0.2">
      <c r="B318" s="970"/>
      <c r="C318" s="970"/>
      <c r="D318" s="970"/>
      <c r="E318" s="947"/>
      <c r="F318" s="970"/>
    </row>
    <row r="319" spans="2:6" s="943" customFormat="1" x14ac:dyDescent="0.2">
      <c r="B319" s="970"/>
      <c r="C319" s="970"/>
      <c r="D319" s="970"/>
      <c r="E319" s="947"/>
      <c r="F319" s="970"/>
    </row>
    <row r="320" spans="2:6" s="943" customFormat="1" x14ac:dyDescent="0.2">
      <c r="B320" s="970"/>
      <c r="C320" s="970"/>
      <c r="D320" s="970"/>
      <c r="E320" s="947"/>
      <c r="F320" s="970"/>
    </row>
    <row r="321" spans="2:6" s="943" customFormat="1" x14ac:dyDescent="0.2">
      <c r="B321" s="970"/>
      <c r="C321" s="970"/>
      <c r="D321" s="970"/>
      <c r="E321" s="947"/>
      <c r="F321" s="970"/>
    </row>
    <row r="322" spans="2:6" s="943" customFormat="1" x14ac:dyDescent="0.2">
      <c r="B322" s="970"/>
      <c r="C322" s="970"/>
      <c r="D322" s="970"/>
      <c r="E322" s="947"/>
      <c r="F322" s="970"/>
    </row>
    <row r="323" spans="2:6" s="943" customFormat="1" x14ac:dyDescent="0.2">
      <c r="B323" s="970"/>
      <c r="C323" s="970"/>
      <c r="D323" s="970"/>
      <c r="E323" s="947"/>
      <c r="F323" s="970"/>
    </row>
    <row r="324" spans="2:6" s="943" customFormat="1" x14ac:dyDescent="0.2">
      <c r="B324" s="970"/>
      <c r="C324" s="970"/>
      <c r="D324" s="970"/>
      <c r="E324" s="947"/>
      <c r="F324" s="970"/>
    </row>
    <row r="325" spans="2:6" s="943" customFormat="1" x14ac:dyDescent="0.2">
      <c r="B325" s="970"/>
      <c r="C325" s="970"/>
      <c r="D325" s="970"/>
      <c r="E325" s="947"/>
      <c r="F325" s="970"/>
    </row>
    <row r="326" spans="2:6" s="943" customFormat="1" x14ac:dyDescent="0.2">
      <c r="B326" s="970"/>
      <c r="C326" s="970"/>
      <c r="D326" s="970"/>
      <c r="E326" s="947"/>
      <c r="F326" s="970"/>
    </row>
    <row r="327" spans="2:6" s="943" customFormat="1" x14ac:dyDescent="0.2">
      <c r="B327" s="970"/>
      <c r="C327" s="970"/>
      <c r="D327" s="970"/>
      <c r="E327" s="947"/>
      <c r="F327" s="970"/>
    </row>
    <row r="328" spans="2:6" s="943" customFormat="1" x14ac:dyDescent="0.2">
      <c r="B328" s="970"/>
      <c r="C328" s="970"/>
      <c r="D328" s="970"/>
      <c r="E328" s="947"/>
      <c r="F328" s="970"/>
    </row>
    <row r="329" spans="2:6" s="943" customFormat="1" x14ac:dyDescent="0.2">
      <c r="B329" s="970"/>
      <c r="C329" s="970"/>
      <c r="D329" s="970"/>
      <c r="E329" s="947"/>
      <c r="F329" s="970"/>
    </row>
    <row r="330" spans="2:6" s="943" customFormat="1" x14ac:dyDescent="0.2">
      <c r="B330" s="970"/>
      <c r="C330" s="970"/>
      <c r="D330" s="970"/>
      <c r="E330" s="947"/>
      <c r="F330" s="970"/>
    </row>
    <row r="331" spans="2:6" s="943" customFormat="1" x14ac:dyDescent="0.2">
      <c r="B331" s="970"/>
      <c r="C331" s="970"/>
      <c r="D331" s="970"/>
      <c r="E331" s="947"/>
      <c r="F331" s="970"/>
    </row>
    <row r="332" spans="2:6" s="943" customFormat="1" x14ac:dyDescent="0.2">
      <c r="B332" s="970"/>
      <c r="C332" s="970"/>
      <c r="D332" s="970"/>
      <c r="E332" s="947"/>
      <c r="F332" s="970"/>
    </row>
    <row r="333" spans="2:6" s="943" customFormat="1" x14ac:dyDescent="0.2">
      <c r="B333" s="970"/>
      <c r="C333" s="970"/>
      <c r="D333" s="970"/>
      <c r="E333" s="947"/>
      <c r="F333" s="970"/>
    </row>
    <row r="334" spans="2:6" s="943" customFormat="1" x14ac:dyDescent="0.2">
      <c r="B334" s="970"/>
      <c r="C334" s="970"/>
      <c r="D334" s="970"/>
      <c r="E334" s="947"/>
      <c r="F334" s="970"/>
    </row>
    <row r="335" spans="2:6" s="943" customFormat="1" x14ac:dyDescent="0.2">
      <c r="B335" s="970"/>
      <c r="C335" s="970"/>
      <c r="D335" s="970"/>
      <c r="E335" s="947"/>
      <c r="F335" s="970"/>
    </row>
    <row r="336" spans="2:6" s="943" customFormat="1" x14ac:dyDescent="0.2">
      <c r="B336" s="970"/>
      <c r="C336" s="970"/>
      <c r="D336" s="970"/>
      <c r="E336" s="947"/>
      <c r="F336" s="970"/>
    </row>
    <row r="337" spans="2:6" s="943" customFormat="1" x14ac:dyDescent="0.2">
      <c r="B337" s="970"/>
      <c r="C337" s="970"/>
      <c r="D337" s="970"/>
      <c r="E337" s="947"/>
      <c r="F337" s="970"/>
    </row>
    <row r="338" spans="2:6" s="943" customFormat="1" x14ac:dyDescent="0.2">
      <c r="B338" s="970"/>
      <c r="C338" s="970"/>
      <c r="D338" s="970"/>
      <c r="E338" s="947"/>
      <c r="F338" s="970"/>
    </row>
    <row r="339" spans="2:6" s="943" customFormat="1" x14ac:dyDescent="0.2">
      <c r="B339" s="970"/>
      <c r="C339" s="970"/>
      <c r="D339" s="970"/>
      <c r="E339" s="947"/>
      <c r="F339" s="970"/>
    </row>
    <row r="340" spans="2:6" s="943" customFormat="1" x14ac:dyDescent="0.2">
      <c r="B340" s="970"/>
      <c r="C340" s="970"/>
      <c r="D340" s="970"/>
      <c r="E340" s="947"/>
      <c r="F340" s="970"/>
    </row>
    <row r="341" spans="2:6" s="943" customFormat="1" x14ac:dyDescent="0.2">
      <c r="B341" s="970"/>
      <c r="C341" s="970"/>
      <c r="D341" s="970"/>
      <c r="E341" s="947"/>
      <c r="F341" s="970"/>
    </row>
    <row r="342" spans="2:6" s="943" customFormat="1" x14ac:dyDescent="0.2">
      <c r="B342" s="970"/>
      <c r="C342" s="970"/>
      <c r="D342" s="970"/>
      <c r="E342" s="947"/>
      <c r="F342" s="970"/>
    </row>
    <row r="343" spans="2:6" s="943" customFormat="1" x14ac:dyDescent="0.2">
      <c r="B343" s="970"/>
      <c r="C343" s="970"/>
      <c r="D343" s="970"/>
      <c r="E343" s="947"/>
      <c r="F343" s="970"/>
    </row>
    <row r="344" spans="2:6" s="943" customFormat="1" x14ac:dyDescent="0.2">
      <c r="B344" s="970"/>
      <c r="C344" s="970"/>
      <c r="D344" s="970"/>
      <c r="E344" s="947"/>
      <c r="F344" s="970"/>
    </row>
    <row r="345" spans="2:6" s="943" customFormat="1" x14ac:dyDescent="0.2">
      <c r="B345" s="970"/>
      <c r="C345" s="970"/>
      <c r="D345" s="970"/>
      <c r="E345" s="947"/>
      <c r="F345" s="970"/>
    </row>
    <row r="346" spans="2:6" s="943" customFormat="1" x14ac:dyDescent="0.2">
      <c r="B346" s="970"/>
      <c r="C346" s="970"/>
      <c r="D346" s="970"/>
      <c r="E346" s="947"/>
      <c r="F346" s="970"/>
    </row>
    <row r="347" spans="2:6" s="943" customFormat="1" x14ac:dyDescent="0.2">
      <c r="B347" s="970"/>
      <c r="C347" s="970"/>
      <c r="D347" s="970"/>
      <c r="E347" s="947"/>
      <c r="F347" s="970"/>
    </row>
    <row r="348" spans="2:6" s="943" customFormat="1" x14ac:dyDescent="0.2">
      <c r="B348" s="970"/>
      <c r="C348" s="970"/>
      <c r="D348" s="970"/>
      <c r="E348" s="947"/>
      <c r="F348" s="970"/>
    </row>
    <row r="349" spans="2:6" s="943" customFormat="1" x14ac:dyDescent="0.2">
      <c r="B349" s="970"/>
      <c r="C349" s="970"/>
      <c r="D349" s="970"/>
      <c r="E349" s="947"/>
      <c r="F349" s="970"/>
    </row>
    <row r="350" spans="2:6" s="943" customFormat="1" x14ac:dyDescent="0.2">
      <c r="B350" s="970"/>
      <c r="C350" s="970"/>
      <c r="D350" s="970"/>
      <c r="E350" s="947"/>
      <c r="F350" s="970"/>
    </row>
    <row r="351" spans="2:6" s="943" customFormat="1" x14ac:dyDescent="0.2">
      <c r="B351" s="970"/>
      <c r="C351" s="970"/>
      <c r="D351" s="970"/>
      <c r="E351" s="947"/>
      <c r="F351" s="970"/>
    </row>
    <row r="352" spans="2:6" s="943" customFormat="1" x14ac:dyDescent="0.2">
      <c r="B352" s="970"/>
      <c r="C352" s="970"/>
      <c r="D352" s="970"/>
      <c r="E352" s="947"/>
      <c r="F352" s="970"/>
    </row>
    <row r="353" spans="2:6" s="943" customFormat="1" x14ac:dyDescent="0.2">
      <c r="B353" s="970"/>
      <c r="C353" s="970"/>
      <c r="D353" s="970"/>
      <c r="E353" s="947"/>
      <c r="F353" s="970"/>
    </row>
    <row r="354" spans="2:6" s="943" customFormat="1" x14ac:dyDescent="0.2">
      <c r="B354" s="970"/>
      <c r="C354" s="970"/>
      <c r="D354" s="970"/>
      <c r="E354" s="947"/>
      <c r="F354" s="970"/>
    </row>
    <row r="355" spans="2:6" s="943" customFormat="1" x14ac:dyDescent="0.2">
      <c r="B355" s="970"/>
      <c r="C355" s="970"/>
      <c r="D355" s="970"/>
      <c r="E355" s="947"/>
      <c r="F355" s="970"/>
    </row>
    <row r="356" spans="2:6" s="943" customFormat="1" x14ac:dyDescent="0.2">
      <c r="B356" s="970"/>
      <c r="C356" s="970"/>
      <c r="D356" s="970"/>
      <c r="E356" s="947"/>
      <c r="F356" s="970"/>
    </row>
    <row r="357" spans="2:6" s="943" customFormat="1" x14ac:dyDescent="0.2">
      <c r="B357" s="970"/>
      <c r="C357" s="970"/>
      <c r="D357" s="970"/>
      <c r="E357" s="947"/>
      <c r="F357" s="970"/>
    </row>
    <row r="358" spans="2:6" s="943" customFormat="1" x14ac:dyDescent="0.2">
      <c r="B358" s="970"/>
      <c r="C358" s="970"/>
      <c r="D358" s="970"/>
      <c r="E358" s="947"/>
      <c r="F358" s="970"/>
    </row>
    <row r="359" spans="2:6" s="943" customFormat="1" x14ac:dyDescent="0.2">
      <c r="B359" s="970"/>
      <c r="C359" s="970"/>
      <c r="D359" s="970"/>
      <c r="E359" s="947"/>
      <c r="F359" s="970"/>
    </row>
    <row r="360" spans="2:6" s="943" customFormat="1" x14ac:dyDescent="0.2">
      <c r="B360" s="970"/>
      <c r="C360" s="970"/>
      <c r="D360" s="970"/>
      <c r="E360" s="947"/>
      <c r="F360" s="970"/>
    </row>
    <row r="361" spans="2:6" s="943" customFormat="1" x14ac:dyDescent="0.2">
      <c r="B361" s="970"/>
      <c r="C361" s="970"/>
      <c r="D361" s="970"/>
      <c r="E361" s="947"/>
      <c r="F361" s="970"/>
    </row>
    <row r="362" spans="2:6" s="943" customFormat="1" x14ac:dyDescent="0.2">
      <c r="B362" s="970"/>
      <c r="C362" s="970"/>
      <c r="D362" s="970"/>
      <c r="E362" s="947"/>
      <c r="F362" s="970"/>
    </row>
    <row r="363" spans="2:6" s="943" customFormat="1" x14ac:dyDescent="0.2">
      <c r="B363" s="970"/>
      <c r="C363" s="970"/>
      <c r="D363" s="970"/>
      <c r="E363" s="947"/>
      <c r="F363" s="970"/>
    </row>
    <row r="364" spans="2:6" s="943" customFormat="1" x14ac:dyDescent="0.2">
      <c r="B364" s="970"/>
      <c r="C364" s="970"/>
      <c r="D364" s="970"/>
      <c r="E364" s="947"/>
      <c r="F364" s="970"/>
    </row>
    <row r="365" spans="2:6" s="943" customFormat="1" x14ac:dyDescent="0.2">
      <c r="B365" s="970"/>
      <c r="C365" s="970"/>
      <c r="D365" s="970"/>
      <c r="E365" s="947"/>
      <c r="F365" s="970"/>
    </row>
    <row r="366" spans="2:6" s="943" customFormat="1" x14ac:dyDescent="0.2">
      <c r="B366" s="970"/>
      <c r="C366" s="970"/>
      <c r="D366" s="970"/>
      <c r="E366" s="947"/>
      <c r="F366" s="970"/>
    </row>
    <row r="367" spans="2:6" s="943" customFormat="1" x14ac:dyDescent="0.2">
      <c r="B367" s="970"/>
      <c r="C367" s="970"/>
      <c r="D367" s="970"/>
      <c r="E367" s="947"/>
      <c r="F367" s="970"/>
    </row>
    <row r="368" spans="2:6" s="943" customFormat="1" x14ac:dyDescent="0.2">
      <c r="B368" s="970"/>
      <c r="C368" s="970"/>
      <c r="D368" s="970"/>
      <c r="E368" s="947"/>
      <c r="F368" s="970"/>
    </row>
    <row r="369" spans="2:6" s="943" customFormat="1" x14ac:dyDescent="0.2">
      <c r="B369" s="970"/>
      <c r="C369" s="970"/>
      <c r="D369" s="970"/>
      <c r="E369" s="947"/>
      <c r="F369" s="970"/>
    </row>
    <row r="370" spans="2:6" s="943" customFormat="1" x14ac:dyDescent="0.2">
      <c r="B370" s="970"/>
      <c r="C370" s="970"/>
      <c r="D370" s="970"/>
      <c r="E370" s="947"/>
      <c r="F370" s="970"/>
    </row>
    <row r="371" spans="2:6" s="943" customFormat="1" x14ac:dyDescent="0.2">
      <c r="B371" s="970"/>
      <c r="C371" s="970"/>
      <c r="D371" s="970"/>
      <c r="E371" s="947"/>
      <c r="F371" s="970"/>
    </row>
    <row r="372" spans="2:6" s="943" customFormat="1" x14ac:dyDescent="0.2">
      <c r="B372" s="970"/>
      <c r="C372" s="970"/>
      <c r="D372" s="970"/>
      <c r="E372" s="947"/>
      <c r="F372" s="970"/>
    </row>
    <row r="373" spans="2:6" s="943" customFormat="1" x14ac:dyDescent="0.2">
      <c r="B373" s="970"/>
      <c r="C373" s="970"/>
      <c r="D373" s="970"/>
      <c r="E373" s="947"/>
      <c r="F373" s="970"/>
    </row>
    <row r="374" spans="2:6" s="943" customFormat="1" x14ac:dyDescent="0.2">
      <c r="B374" s="970"/>
      <c r="C374" s="970"/>
      <c r="D374" s="970"/>
      <c r="E374" s="947"/>
      <c r="F374" s="970"/>
    </row>
    <row r="375" spans="2:6" s="943" customFormat="1" x14ac:dyDescent="0.2">
      <c r="B375" s="970"/>
      <c r="C375" s="970"/>
      <c r="D375" s="970"/>
      <c r="E375" s="947"/>
      <c r="F375" s="970"/>
    </row>
    <row r="376" spans="2:6" s="943" customFormat="1" x14ac:dyDescent="0.2">
      <c r="B376" s="970"/>
      <c r="C376" s="970"/>
      <c r="D376" s="970"/>
      <c r="E376" s="947"/>
      <c r="F376" s="970"/>
    </row>
    <row r="377" spans="2:6" s="943" customFormat="1" x14ac:dyDescent="0.2">
      <c r="B377" s="970"/>
      <c r="C377" s="970"/>
      <c r="D377" s="970"/>
      <c r="E377" s="947"/>
      <c r="F377" s="970"/>
    </row>
    <row r="378" spans="2:6" s="943" customFormat="1" x14ac:dyDescent="0.2">
      <c r="B378" s="970"/>
      <c r="C378" s="970"/>
      <c r="D378" s="970"/>
      <c r="E378" s="947"/>
      <c r="F378" s="970"/>
    </row>
    <row r="379" spans="2:6" s="943" customFormat="1" x14ac:dyDescent="0.2">
      <c r="B379" s="970"/>
      <c r="C379" s="970"/>
      <c r="D379" s="970"/>
      <c r="E379" s="947"/>
      <c r="F379" s="970"/>
    </row>
    <row r="380" spans="2:6" s="943" customFormat="1" x14ac:dyDescent="0.2">
      <c r="B380" s="970"/>
      <c r="C380" s="970"/>
      <c r="D380" s="970"/>
      <c r="E380" s="947"/>
      <c r="F380" s="970"/>
    </row>
    <row r="381" spans="2:6" s="943" customFormat="1" x14ac:dyDescent="0.2">
      <c r="B381" s="970"/>
      <c r="C381" s="970"/>
      <c r="D381" s="970"/>
      <c r="E381" s="947"/>
      <c r="F381" s="970"/>
    </row>
    <row r="382" spans="2:6" s="943" customFormat="1" x14ac:dyDescent="0.2">
      <c r="B382" s="970"/>
      <c r="C382" s="970"/>
      <c r="D382" s="970"/>
      <c r="E382" s="947"/>
      <c r="F382" s="970"/>
    </row>
    <row r="383" spans="2:6" s="943" customFormat="1" x14ac:dyDescent="0.2">
      <c r="B383" s="970"/>
      <c r="C383" s="970"/>
      <c r="D383" s="970"/>
      <c r="E383" s="947"/>
      <c r="F383" s="970"/>
    </row>
    <row r="384" spans="2:6" s="943" customFormat="1" x14ac:dyDescent="0.2">
      <c r="B384" s="970"/>
      <c r="C384" s="970"/>
      <c r="D384" s="970"/>
      <c r="E384" s="947"/>
      <c r="F384" s="970"/>
    </row>
    <row r="385" spans="2:6" s="943" customFormat="1" x14ac:dyDescent="0.2">
      <c r="B385" s="970"/>
      <c r="C385" s="970"/>
      <c r="D385" s="970"/>
      <c r="E385" s="947"/>
      <c r="F385" s="970"/>
    </row>
    <row r="386" spans="2:6" s="943" customFormat="1" x14ac:dyDescent="0.2">
      <c r="B386" s="970"/>
      <c r="C386" s="970"/>
      <c r="D386" s="970"/>
      <c r="E386" s="947"/>
      <c r="F386" s="970"/>
    </row>
    <row r="387" spans="2:6" s="943" customFormat="1" x14ac:dyDescent="0.2">
      <c r="B387" s="970"/>
      <c r="C387" s="970"/>
      <c r="D387" s="970"/>
      <c r="E387" s="947"/>
      <c r="F387" s="970"/>
    </row>
    <row r="388" spans="2:6" s="943" customFormat="1" x14ac:dyDescent="0.2">
      <c r="B388" s="970"/>
      <c r="C388" s="970"/>
      <c r="D388" s="970"/>
      <c r="E388" s="947"/>
      <c r="F388" s="970"/>
    </row>
    <row r="389" spans="2:6" s="943" customFormat="1" x14ac:dyDescent="0.2">
      <c r="B389" s="970"/>
      <c r="C389" s="970"/>
      <c r="D389" s="970"/>
      <c r="E389" s="947"/>
      <c r="F389" s="970"/>
    </row>
    <row r="390" spans="2:6" s="943" customFormat="1" x14ac:dyDescent="0.2">
      <c r="B390" s="970"/>
      <c r="C390" s="970"/>
      <c r="D390" s="970"/>
      <c r="E390" s="947"/>
      <c r="F390" s="970"/>
    </row>
    <row r="391" spans="2:6" s="943" customFormat="1" x14ac:dyDescent="0.2">
      <c r="B391" s="970"/>
      <c r="C391" s="970"/>
      <c r="D391" s="970"/>
      <c r="E391" s="947"/>
      <c r="F391" s="970"/>
    </row>
    <row r="392" spans="2:6" s="943" customFormat="1" x14ac:dyDescent="0.2">
      <c r="B392" s="970"/>
      <c r="C392" s="970"/>
      <c r="D392" s="970"/>
      <c r="E392" s="947"/>
      <c r="F392" s="970"/>
    </row>
    <row r="393" spans="2:6" s="943" customFormat="1" x14ac:dyDescent="0.2">
      <c r="B393" s="970"/>
      <c r="C393" s="970"/>
      <c r="D393" s="970"/>
      <c r="E393" s="947"/>
      <c r="F393" s="970"/>
    </row>
    <row r="394" spans="2:6" s="943" customFormat="1" x14ac:dyDescent="0.2">
      <c r="B394" s="970"/>
      <c r="C394" s="970"/>
      <c r="D394" s="970"/>
      <c r="E394" s="947"/>
      <c r="F394" s="970"/>
    </row>
    <row r="395" spans="2:6" s="943" customFormat="1" x14ac:dyDescent="0.2">
      <c r="B395" s="970"/>
      <c r="C395" s="970"/>
      <c r="D395" s="970"/>
      <c r="E395" s="947"/>
      <c r="F395" s="970"/>
    </row>
    <row r="396" spans="2:6" s="943" customFormat="1" x14ac:dyDescent="0.2">
      <c r="B396" s="970"/>
      <c r="C396" s="970"/>
      <c r="D396" s="970"/>
      <c r="E396" s="947"/>
      <c r="F396" s="970"/>
    </row>
    <row r="397" spans="2:6" s="943" customFormat="1" x14ac:dyDescent="0.2">
      <c r="B397" s="970"/>
      <c r="C397" s="970"/>
      <c r="D397" s="970"/>
      <c r="E397" s="947"/>
      <c r="F397" s="970"/>
    </row>
    <row r="398" spans="2:6" s="943" customFormat="1" x14ac:dyDescent="0.2">
      <c r="B398" s="970"/>
      <c r="C398" s="970"/>
      <c r="D398" s="970"/>
      <c r="E398" s="947"/>
      <c r="F398" s="970"/>
    </row>
    <row r="399" spans="2:6" s="943" customFormat="1" x14ac:dyDescent="0.2">
      <c r="B399" s="970"/>
      <c r="C399" s="970"/>
      <c r="D399" s="970"/>
      <c r="E399" s="947"/>
      <c r="F399" s="970"/>
    </row>
    <row r="400" spans="2:6" s="943" customFormat="1" x14ac:dyDescent="0.2">
      <c r="B400" s="970"/>
      <c r="C400" s="970"/>
      <c r="D400" s="970"/>
      <c r="E400" s="947"/>
      <c r="F400" s="970"/>
    </row>
    <row r="401" spans="2:6" s="943" customFormat="1" x14ac:dyDescent="0.2">
      <c r="B401" s="970"/>
      <c r="C401" s="970"/>
      <c r="D401" s="970"/>
      <c r="E401" s="947"/>
      <c r="F401" s="970"/>
    </row>
    <row r="402" spans="2:6" s="943" customFormat="1" x14ac:dyDescent="0.2">
      <c r="B402" s="970"/>
      <c r="C402" s="970"/>
      <c r="D402" s="970"/>
      <c r="E402" s="947"/>
      <c r="F402" s="970"/>
    </row>
    <row r="403" spans="2:6" s="943" customFormat="1" x14ac:dyDescent="0.2">
      <c r="B403" s="970"/>
      <c r="C403" s="970"/>
      <c r="D403" s="970"/>
      <c r="E403" s="947"/>
      <c r="F403" s="970"/>
    </row>
    <row r="404" spans="2:6" s="943" customFormat="1" x14ac:dyDescent="0.2">
      <c r="B404" s="970"/>
      <c r="C404" s="970"/>
      <c r="D404" s="970"/>
      <c r="E404" s="947"/>
      <c r="F404" s="970"/>
    </row>
    <row r="405" spans="2:6" s="943" customFormat="1" x14ac:dyDescent="0.2">
      <c r="B405" s="970"/>
      <c r="C405" s="970"/>
      <c r="D405" s="970"/>
      <c r="E405" s="947"/>
      <c r="F405" s="970"/>
    </row>
    <row r="406" spans="2:6" s="943" customFormat="1" x14ac:dyDescent="0.2">
      <c r="B406" s="970"/>
      <c r="C406" s="970"/>
      <c r="D406" s="970"/>
      <c r="E406" s="947"/>
      <c r="F406" s="970"/>
    </row>
    <row r="407" spans="2:6" s="943" customFormat="1" x14ac:dyDescent="0.2">
      <c r="B407" s="970"/>
      <c r="C407" s="970"/>
      <c r="D407" s="970"/>
      <c r="E407" s="947"/>
      <c r="F407" s="970"/>
    </row>
    <row r="408" spans="2:6" s="943" customFormat="1" x14ac:dyDescent="0.2">
      <c r="B408" s="970"/>
      <c r="C408" s="970"/>
      <c r="D408" s="970"/>
      <c r="E408" s="947"/>
      <c r="F408" s="970"/>
    </row>
    <row r="409" spans="2:6" s="943" customFormat="1" x14ac:dyDescent="0.2">
      <c r="B409" s="970"/>
      <c r="C409" s="970"/>
      <c r="D409" s="970"/>
      <c r="E409" s="947"/>
      <c r="F409" s="970"/>
    </row>
    <row r="410" spans="2:6" s="943" customFormat="1" x14ac:dyDescent="0.2">
      <c r="B410" s="970"/>
      <c r="C410" s="970"/>
      <c r="D410" s="970"/>
      <c r="E410" s="947"/>
      <c r="F410" s="970"/>
    </row>
    <row r="411" spans="2:6" s="943" customFormat="1" x14ac:dyDescent="0.2">
      <c r="B411" s="970"/>
      <c r="C411" s="970"/>
      <c r="D411" s="970"/>
      <c r="E411" s="947"/>
      <c r="F411" s="970"/>
    </row>
    <row r="412" spans="2:6" s="943" customFormat="1" x14ac:dyDescent="0.2">
      <c r="B412" s="970"/>
      <c r="C412" s="970"/>
      <c r="D412" s="970"/>
      <c r="E412" s="947"/>
      <c r="F412" s="970"/>
    </row>
    <row r="413" spans="2:6" s="943" customFormat="1" x14ac:dyDescent="0.2">
      <c r="B413" s="970"/>
      <c r="C413" s="970"/>
      <c r="D413" s="970"/>
      <c r="E413" s="947"/>
      <c r="F413" s="970"/>
    </row>
    <row r="414" spans="2:6" s="943" customFormat="1" x14ac:dyDescent="0.2">
      <c r="B414" s="970"/>
      <c r="C414" s="970"/>
      <c r="D414" s="970"/>
      <c r="E414" s="947"/>
      <c r="F414" s="970"/>
    </row>
    <row r="415" spans="2:6" s="943" customFormat="1" x14ac:dyDescent="0.2">
      <c r="B415" s="970"/>
      <c r="C415" s="970"/>
      <c r="D415" s="970"/>
      <c r="E415" s="947"/>
      <c r="F415" s="970"/>
    </row>
    <row r="416" spans="2:6" s="943" customFormat="1" x14ac:dyDescent="0.2">
      <c r="B416" s="970"/>
      <c r="C416" s="970"/>
      <c r="D416" s="970"/>
      <c r="E416" s="947"/>
      <c r="F416" s="970"/>
    </row>
    <row r="417" spans="2:6" s="943" customFormat="1" x14ac:dyDescent="0.2">
      <c r="B417" s="970"/>
      <c r="C417" s="970"/>
      <c r="D417" s="970"/>
      <c r="E417" s="947"/>
      <c r="F417" s="970"/>
    </row>
    <row r="418" spans="2:6" s="943" customFormat="1" x14ac:dyDescent="0.2">
      <c r="B418" s="970"/>
      <c r="C418" s="970"/>
      <c r="D418" s="970"/>
      <c r="E418" s="947"/>
      <c r="F418" s="970"/>
    </row>
    <row r="419" spans="2:6" s="943" customFormat="1" x14ac:dyDescent="0.2">
      <c r="B419" s="970"/>
      <c r="C419" s="970"/>
      <c r="D419" s="970"/>
      <c r="E419" s="947"/>
      <c r="F419" s="970"/>
    </row>
    <row r="420" spans="2:6" s="943" customFormat="1" x14ac:dyDescent="0.2">
      <c r="B420" s="970"/>
      <c r="C420" s="970"/>
      <c r="D420" s="970"/>
      <c r="E420" s="947"/>
      <c r="F420" s="970"/>
    </row>
    <row r="421" spans="2:6" s="943" customFormat="1" x14ac:dyDescent="0.2">
      <c r="B421" s="970"/>
      <c r="C421" s="970"/>
      <c r="D421" s="970"/>
      <c r="E421" s="947"/>
      <c r="F421" s="970"/>
    </row>
    <row r="422" spans="2:6" s="943" customFormat="1" x14ac:dyDescent="0.2">
      <c r="B422" s="970"/>
      <c r="C422" s="970"/>
      <c r="D422" s="970"/>
      <c r="E422" s="947"/>
      <c r="F422" s="970"/>
    </row>
    <row r="423" spans="2:6" s="943" customFormat="1" x14ac:dyDescent="0.2">
      <c r="B423" s="970"/>
      <c r="C423" s="970"/>
      <c r="D423" s="970"/>
      <c r="E423" s="947"/>
      <c r="F423" s="970"/>
    </row>
    <row r="424" spans="2:6" s="943" customFormat="1" x14ac:dyDescent="0.2">
      <c r="B424" s="970"/>
      <c r="C424" s="970"/>
      <c r="D424" s="970"/>
      <c r="E424" s="947"/>
      <c r="F424" s="970"/>
    </row>
    <row r="425" spans="2:6" s="943" customFormat="1" x14ac:dyDescent="0.2">
      <c r="B425" s="970"/>
      <c r="C425" s="970"/>
      <c r="D425" s="970"/>
      <c r="E425" s="947"/>
      <c r="F425" s="970"/>
    </row>
    <row r="426" spans="2:6" s="943" customFormat="1" x14ac:dyDescent="0.2">
      <c r="B426" s="970"/>
      <c r="C426" s="970"/>
      <c r="D426" s="970"/>
      <c r="E426" s="947"/>
      <c r="F426" s="970"/>
    </row>
    <row r="427" spans="2:6" s="943" customFormat="1" x14ac:dyDescent="0.2">
      <c r="B427" s="970"/>
      <c r="C427" s="970"/>
      <c r="D427" s="970"/>
      <c r="E427" s="947"/>
      <c r="F427" s="970"/>
    </row>
    <row r="428" spans="2:6" s="943" customFormat="1" x14ac:dyDescent="0.2">
      <c r="B428" s="970"/>
      <c r="C428" s="970"/>
      <c r="D428" s="970"/>
      <c r="E428" s="947"/>
      <c r="F428" s="970"/>
    </row>
    <row r="429" spans="2:6" s="943" customFormat="1" x14ac:dyDescent="0.2">
      <c r="B429" s="970"/>
      <c r="C429" s="970"/>
      <c r="D429" s="970"/>
      <c r="E429" s="947"/>
      <c r="F429" s="970"/>
    </row>
    <row r="430" spans="2:6" s="943" customFormat="1" x14ac:dyDescent="0.2">
      <c r="B430" s="970"/>
      <c r="C430" s="970"/>
      <c r="D430" s="970"/>
      <c r="E430" s="947"/>
      <c r="F430" s="970"/>
    </row>
    <row r="431" spans="2:6" s="943" customFormat="1" x14ac:dyDescent="0.2">
      <c r="B431" s="970"/>
      <c r="C431" s="970"/>
      <c r="D431" s="970"/>
      <c r="E431" s="947"/>
      <c r="F431" s="970"/>
    </row>
    <row r="432" spans="2:6" s="943" customFormat="1" x14ac:dyDescent="0.2">
      <c r="B432" s="970"/>
      <c r="C432" s="970"/>
      <c r="D432" s="970"/>
      <c r="E432" s="947"/>
      <c r="F432" s="970"/>
    </row>
    <row r="433" spans="2:6" s="943" customFormat="1" x14ac:dyDescent="0.2">
      <c r="B433" s="970"/>
      <c r="C433" s="970"/>
      <c r="D433" s="970"/>
      <c r="E433" s="947"/>
      <c r="F433" s="970"/>
    </row>
    <row r="434" spans="2:6" s="943" customFormat="1" x14ac:dyDescent="0.2">
      <c r="B434" s="970"/>
      <c r="C434" s="970"/>
      <c r="D434" s="970"/>
      <c r="E434" s="947"/>
      <c r="F434" s="970"/>
    </row>
    <row r="435" spans="2:6" s="943" customFormat="1" x14ac:dyDescent="0.2">
      <c r="B435" s="970"/>
      <c r="C435" s="970"/>
      <c r="D435" s="970"/>
      <c r="E435" s="947"/>
      <c r="F435" s="970"/>
    </row>
    <row r="436" spans="2:6" s="943" customFormat="1" x14ac:dyDescent="0.2">
      <c r="B436" s="970"/>
      <c r="C436" s="970"/>
      <c r="D436" s="970"/>
      <c r="E436" s="947"/>
      <c r="F436" s="970"/>
    </row>
    <row r="437" spans="2:6" s="943" customFormat="1" x14ac:dyDescent="0.2">
      <c r="B437" s="970"/>
      <c r="C437" s="970"/>
      <c r="D437" s="970"/>
      <c r="E437" s="947"/>
      <c r="F437" s="970"/>
    </row>
    <row r="438" spans="2:6" s="943" customFormat="1" x14ac:dyDescent="0.2">
      <c r="B438" s="970"/>
      <c r="C438" s="970"/>
      <c r="D438" s="970"/>
      <c r="E438" s="947"/>
      <c r="F438" s="970"/>
    </row>
    <row r="439" spans="2:6" s="943" customFormat="1" x14ac:dyDescent="0.2">
      <c r="B439" s="970"/>
      <c r="C439" s="970"/>
      <c r="D439" s="970"/>
      <c r="E439" s="947"/>
      <c r="F439" s="970"/>
    </row>
    <row r="440" spans="2:6" s="943" customFormat="1" x14ac:dyDescent="0.2">
      <c r="B440" s="970"/>
      <c r="C440" s="970"/>
      <c r="D440" s="970"/>
      <c r="E440" s="947"/>
      <c r="F440" s="970"/>
    </row>
    <row r="441" spans="2:6" s="943" customFormat="1" x14ac:dyDescent="0.2">
      <c r="B441" s="970"/>
      <c r="C441" s="970"/>
      <c r="D441" s="970"/>
      <c r="E441" s="947"/>
      <c r="F441" s="970"/>
    </row>
    <row r="442" spans="2:6" s="943" customFormat="1" x14ac:dyDescent="0.2">
      <c r="B442" s="970"/>
      <c r="C442" s="970"/>
      <c r="D442" s="970"/>
      <c r="E442" s="947"/>
      <c r="F442" s="970"/>
    </row>
    <row r="443" spans="2:6" s="943" customFormat="1" x14ac:dyDescent="0.2">
      <c r="B443" s="970"/>
      <c r="C443" s="970"/>
      <c r="D443" s="970"/>
      <c r="E443" s="947"/>
      <c r="F443" s="970"/>
    </row>
    <row r="444" spans="2:6" s="943" customFormat="1" x14ac:dyDescent="0.2">
      <c r="B444" s="970"/>
      <c r="C444" s="970"/>
      <c r="D444" s="970"/>
      <c r="E444" s="947"/>
      <c r="F444" s="970"/>
    </row>
    <row r="445" spans="2:6" s="943" customFormat="1" x14ac:dyDescent="0.2">
      <c r="B445" s="970"/>
      <c r="C445" s="970"/>
      <c r="D445" s="970"/>
      <c r="E445" s="947"/>
      <c r="F445" s="970"/>
    </row>
    <row r="446" spans="2:6" s="943" customFormat="1" x14ac:dyDescent="0.2">
      <c r="B446" s="970"/>
      <c r="C446" s="970"/>
      <c r="D446" s="970"/>
      <c r="E446" s="947"/>
      <c r="F446" s="970"/>
    </row>
    <row r="447" spans="2:6" s="943" customFormat="1" x14ac:dyDescent="0.2">
      <c r="B447" s="970"/>
      <c r="C447" s="970"/>
      <c r="D447" s="970"/>
      <c r="E447" s="947"/>
      <c r="F447" s="970"/>
    </row>
    <row r="448" spans="2:6" s="943" customFormat="1" x14ac:dyDescent="0.2">
      <c r="B448" s="970"/>
      <c r="C448" s="970"/>
      <c r="D448" s="970"/>
      <c r="E448" s="947"/>
      <c r="F448" s="970"/>
    </row>
    <row r="449" spans="2:6" s="943" customFormat="1" x14ac:dyDescent="0.2">
      <c r="B449" s="970"/>
      <c r="C449" s="970"/>
      <c r="D449" s="970"/>
      <c r="E449" s="947"/>
      <c r="F449" s="970"/>
    </row>
    <row r="450" spans="2:6" s="943" customFormat="1" x14ac:dyDescent="0.2">
      <c r="B450" s="970"/>
      <c r="C450" s="970"/>
      <c r="D450" s="970"/>
      <c r="E450" s="947"/>
      <c r="F450" s="970"/>
    </row>
    <row r="451" spans="2:6" s="943" customFormat="1" x14ac:dyDescent="0.2">
      <c r="B451" s="970"/>
      <c r="C451" s="970"/>
      <c r="D451" s="970"/>
      <c r="E451" s="947"/>
      <c r="F451" s="970"/>
    </row>
    <row r="452" spans="2:6" s="943" customFormat="1" x14ac:dyDescent="0.2">
      <c r="B452" s="970"/>
      <c r="C452" s="970"/>
      <c r="D452" s="970"/>
      <c r="E452" s="947"/>
      <c r="F452" s="970"/>
    </row>
    <row r="453" spans="2:6" s="943" customFormat="1" x14ac:dyDescent="0.2">
      <c r="B453" s="970"/>
      <c r="C453" s="970"/>
      <c r="D453" s="970"/>
      <c r="E453" s="947"/>
      <c r="F453" s="970"/>
    </row>
    <row r="454" spans="2:6" s="943" customFormat="1" x14ac:dyDescent="0.2">
      <c r="B454" s="970"/>
      <c r="C454" s="970"/>
      <c r="D454" s="970"/>
      <c r="E454" s="947"/>
      <c r="F454" s="970"/>
    </row>
    <row r="455" spans="2:6" s="943" customFormat="1" x14ac:dyDescent="0.2">
      <c r="B455" s="970"/>
      <c r="C455" s="970"/>
      <c r="D455" s="970"/>
      <c r="E455" s="947"/>
      <c r="F455" s="970"/>
    </row>
    <row r="456" spans="2:6" s="943" customFormat="1" x14ac:dyDescent="0.2">
      <c r="B456" s="970"/>
      <c r="C456" s="970"/>
      <c r="D456" s="970"/>
      <c r="E456" s="947"/>
      <c r="F456" s="970"/>
    </row>
    <row r="457" spans="2:6" s="943" customFormat="1" x14ac:dyDescent="0.2">
      <c r="B457" s="970"/>
      <c r="C457" s="970"/>
      <c r="D457" s="970"/>
      <c r="E457" s="947"/>
      <c r="F457" s="970"/>
    </row>
    <row r="458" spans="2:6" s="943" customFormat="1" x14ac:dyDescent="0.2">
      <c r="B458" s="970"/>
      <c r="C458" s="970"/>
      <c r="D458" s="970"/>
      <c r="E458" s="947"/>
      <c r="F458" s="970"/>
    </row>
    <row r="459" spans="2:6" s="943" customFormat="1" x14ac:dyDescent="0.2">
      <c r="B459" s="970"/>
      <c r="C459" s="970"/>
      <c r="D459" s="970"/>
      <c r="E459" s="947"/>
      <c r="F459" s="970"/>
    </row>
    <row r="460" spans="2:6" s="943" customFormat="1" x14ac:dyDescent="0.2">
      <c r="B460" s="970"/>
      <c r="C460" s="970"/>
      <c r="D460" s="970"/>
      <c r="E460" s="947"/>
      <c r="F460" s="970"/>
    </row>
    <row r="461" spans="2:6" s="943" customFormat="1" x14ac:dyDescent="0.2">
      <c r="B461" s="970"/>
      <c r="C461" s="970"/>
      <c r="D461" s="970"/>
      <c r="E461" s="947"/>
      <c r="F461" s="970"/>
    </row>
    <row r="462" spans="2:6" s="943" customFormat="1" x14ac:dyDescent="0.2">
      <c r="B462" s="970"/>
      <c r="C462" s="970"/>
      <c r="D462" s="970"/>
      <c r="E462" s="947"/>
      <c r="F462" s="970"/>
    </row>
    <row r="463" spans="2:6" s="943" customFormat="1" x14ac:dyDescent="0.2">
      <c r="B463" s="970"/>
      <c r="C463" s="970"/>
      <c r="D463" s="970"/>
      <c r="E463" s="947"/>
      <c r="F463" s="970"/>
    </row>
    <row r="464" spans="2:6" s="943" customFormat="1" x14ac:dyDescent="0.2">
      <c r="B464" s="970"/>
      <c r="C464" s="970"/>
      <c r="D464" s="970"/>
      <c r="E464" s="947"/>
      <c r="F464" s="970"/>
    </row>
  </sheetData>
  <mergeCells count="2">
    <mergeCell ref="B4:C4"/>
    <mergeCell ref="E4:F4"/>
  </mergeCells>
  <phoneticPr fontId="9" type="noConversion"/>
  <pageMargins left="0.7" right="0.7" top="0.75" bottom="0.75" header="0.3" footer="0.3"/>
  <pageSetup paperSize="9" firstPageNumber="7" orientation="portrait" useFirstPageNumber="1" r:id="rId1"/>
  <headerFooter alignWithMargins="0">
    <oddHeader>&amp;RJaarverslag St. Vrienden van Het Zonnehuis Doorn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indexed="11"/>
  </sheetPr>
  <dimension ref="A1:K64"/>
  <sheetViews>
    <sheetView topLeftCell="A10" zoomScaleSheetLayoutView="75" workbookViewId="0">
      <selection activeCell="F46" sqref="F46"/>
    </sheetView>
  </sheetViews>
  <sheetFormatPr defaultColWidth="8.85546875" defaultRowHeight="12.95" customHeight="1" x14ac:dyDescent="0.25"/>
  <cols>
    <col min="1" max="1" width="9.85546875" style="842" customWidth="1"/>
    <col min="2" max="2" width="7.7109375" style="842" customWidth="1"/>
    <col min="3" max="3" width="13.28515625" style="842" customWidth="1"/>
    <col min="4" max="4" width="12.42578125" style="842" customWidth="1"/>
    <col min="5" max="5" width="11.28515625" style="842" bestFit="1" customWidth="1"/>
    <col min="6" max="6" width="12.28515625" style="842" bestFit="1" customWidth="1"/>
    <col min="7" max="7" width="11.42578125" style="842" bestFit="1" customWidth="1"/>
    <col min="8" max="8" width="2.28515625" style="842" customWidth="1"/>
    <col min="9" max="9" width="11.42578125" style="842" bestFit="1" customWidth="1"/>
    <col min="10" max="10" width="8.85546875" style="821"/>
    <col min="11" max="11" width="10.42578125" style="821" bestFit="1" customWidth="1"/>
    <col min="12" max="12" width="10.85546875" style="821" bestFit="1" customWidth="1"/>
    <col min="13" max="16384" width="8.85546875" style="821"/>
  </cols>
  <sheetData>
    <row r="1" spans="1:11" ht="12.95" customHeight="1" x14ac:dyDescent="0.25">
      <c r="A1" s="900"/>
      <c r="B1" s="900"/>
      <c r="C1" s="900"/>
      <c r="D1" s="900"/>
      <c r="E1" s="900"/>
      <c r="F1" s="1041"/>
      <c r="G1" s="900"/>
      <c r="H1" s="900"/>
      <c r="I1" s="900"/>
    </row>
    <row r="2" spans="1:11" s="842" customFormat="1" ht="12.95" customHeight="1" x14ac:dyDescent="0.2">
      <c r="A2" s="7" t="s">
        <v>828</v>
      </c>
      <c r="B2" s="7"/>
      <c r="C2" s="7"/>
      <c r="D2" s="7"/>
      <c r="E2" s="896"/>
      <c r="F2" s="1042"/>
      <c r="G2" s="985"/>
      <c r="H2" s="985"/>
      <c r="I2" s="985"/>
      <c r="J2" s="900"/>
    </row>
    <row r="3" spans="1:11" ht="12.95" customHeight="1" x14ac:dyDescent="0.25">
      <c r="A3" s="7"/>
      <c r="B3" s="7"/>
      <c r="C3" s="37"/>
      <c r="D3" s="904"/>
      <c r="E3" s="896"/>
      <c r="F3" s="990"/>
      <c r="G3" s="985"/>
      <c r="H3" s="985"/>
      <c r="I3" s="985"/>
    </row>
    <row r="4" spans="1:11" ht="12.95" customHeight="1" x14ac:dyDescent="0.25">
      <c r="A4" s="1043" t="s">
        <v>130</v>
      </c>
      <c r="B4" s="7"/>
      <c r="C4" s="37"/>
      <c r="D4" s="904"/>
      <c r="E4" s="896"/>
      <c r="F4" s="990"/>
      <c r="G4" s="985"/>
      <c r="H4" s="985"/>
      <c r="I4" s="985"/>
    </row>
    <row r="5" spans="1:11" ht="12.95" customHeight="1" x14ac:dyDescent="0.25">
      <c r="A5" s="1043"/>
      <c r="B5" s="7"/>
      <c r="C5" s="37"/>
      <c r="D5" s="904"/>
      <c r="E5" s="896"/>
      <c r="F5" s="990"/>
      <c r="G5" s="985"/>
      <c r="H5" s="985"/>
      <c r="I5" s="1044"/>
      <c r="K5" s="10"/>
    </row>
    <row r="6" spans="1:11" ht="12.95" customHeight="1" x14ac:dyDescent="0.25">
      <c r="A6" s="1043"/>
      <c r="B6" s="7"/>
      <c r="C6" s="37"/>
      <c r="D6" s="904"/>
      <c r="E6" s="896"/>
      <c r="F6" s="990"/>
      <c r="G6" s="1045">
        <v>42735</v>
      </c>
      <c r="H6" s="1046"/>
      <c r="I6" s="1047">
        <v>42369</v>
      </c>
      <c r="K6" s="10"/>
    </row>
    <row r="7" spans="1:11" ht="12.75" customHeight="1" x14ac:dyDescent="0.25">
      <c r="A7" s="7" t="s">
        <v>370</v>
      </c>
      <c r="B7" s="7"/>
      <c r="C7" s="904"/>
      <c r="D7" s="985"/>
      <c r="E7" s="985"/>
      <c r="F7" s="985"/>
      <c r="G7" s="1006" t="s">
        <v>755</v>
      </c>
      <c r="H7" s="1048"/>
      <c r="I7" s="1006" t="s">
        <v>755</v>
      </c>
      <c r="K7" s="8"/>
    </row>
    <row r="8" spans="1:11" ht="12.95" customHeight="1" x14ac:dyDescent="0.25">
      <c r="A8" s="821"/>
      <c r="B8" s="7"/>
      <c r="C8" s="904"/>
      <c r="D8" s="985"/>
      <c r="E8" s="985"/>
      <c r="F8" s="985"/>
      <c r="G8" s="1049"/>
      <c r="H8" s="1050"/>
      <c r="I8" s="1051"/>
      <c r="K8" s="8"/>
    </row>
    <row r="9" spans="1:11" ht="12.95" customHeight="1" x14ac:dyDescent="0.25">
      <c r="A9" s="904" t="s">
        <v>842</v>
      </c>
      <c r="B9" s="904"/>
      <c r="C9" s="904"/>
      <c r="D9" s="1052"/>
      <c r="E9" s="1052"/>
      <c r="F9" s="1052"/>
      <c r="G9" s="1053">
        <v>2403.4699999999998</v>
      </c>
      <c r="H9" s="1054"/>
      <c r="I9" s="1053">
        <v>10584.48</v>
      </c>
      <c r="J9" s="876"/>
    </row>
    <row r="10" spans="1:11" ht="12.95" customHeight="1" x14ac:dyDescent="0.25">
      <c r="A10" s="904" t="s">
        <v>843</v>
      </c>
      <c r="B10" s="904"/>
      <c r="C10" s="904"/>
      <c r="D10" s="1052"/>
      <c r="E10" s="1052"/>
      <c r="F10" s="1052"/>
      <c r="G10" s="1055">
        <v>129522.08</v>
      </c>
      <c r="H10" s="1054"/>
      <c r="I10" s="1055">
        <v>144702.04</v>
      </c>
      <c r="J10" s="876"/>
    </row>
    <row r="11" spans="1:11" ht="12.95" customHeight="1" x14ac:dyDescent="0.25">
      <c r="A11" s="904"/>
      <c r="B11" s="904"/>
      <c r="C11" s="904"/>
      <c r="D11" s="1052"/>
      <c r="E11" s="1052"/>
      <c r="F11" s="1052"/>
      <c r="G11" s="1056"/>
      <c r="H11" s="1054"/>
      <c r="I11" s="1056"/>
      <c r="J11" s="876"/>
    </row>
    <row r="12" spans="1:11" ht="12.95" customHeight="1" x14ac:dyDescent="0.25">
      <c r="A12" s="904"/>
      <c r="B12" s="904"/>
      <c r="C12" s="904"/>
      <c r="D12" s="1052"/>
      <c r="E12" s="1052"/>
      <c r="F12" s="1052"/>
      <c r="G12" s="1055"/>
      <c r="H12" s="1054"/>
      <c r="I12" s="1055"/>
      <c r="J12" s="876"/>
    </row>
    <row r="13" spans="1:11" ht="12.95" customHeight="1" thickBot="1" x14ac:dyDescent="0.3">
      <c r="A13" s="904"/>
      <c r="B13" s="904"/>
      <c r="C13" s="904"/>
      <c r="D13" s="1052"/>
      <c r="E13" s="1052"/>
      <c r="F13" s="1052"/>
      <c r="G13" s="1057">
        <f>SUM(G8:G11)</f>
        <v>131925.54999999999</v>
      </c>
      <c r="H13" s="1054"/>
      <c r="I13" s="1057">
        <f>SUM(I8:I11)</f>
        <v>155286.52000000002</v>
      </c>
      <c r="J13" s="876"/>
      <c r="K13" s="8"/>
    </row>
    <row r="14" spans="1:11" s="873" customFormat="1" ht="12.95" customHeight="1" thickTop="1" x14ac:dyDescent="0.2">
      <c r="A14" s="904"/>
      <c r="B14" s="904"/>
      <c r="C14" s="904"/>
      <c r="D14" s="1052"/>
      <c r="E14" s="1052"/>
      <c r="F14" s="1052"/>
      <c r="G14" s="172"/>
      <c r="H14" s="1054"/>
      <c r="I14" s="172"/>
      <c r="J14" s="877"/>
      <c r="K14" s="8"/>
    </row>
    <row r="15" spans="1:11" s="873" customFormat="1" ht="12.95" customHeight="1" x14ac:dyDescent="0.2">
      <c r="A15" s="904"/>
      <c r="B15" s="904"/>
      <c r="C15" s="904"/>
      <c r="D15" s="1052"/>
      <c r="E15" s="1052"/>
      <c r="F15" s="1052"/>
      <c r="G15" s="172"/>
      <c r="H15" s="1054"/>
      <c r="I15" s="172"/>
      <c r="J15" s="877"/>
      <c r="K15" s="8"/>
    </row>
    <row r="16" spans="1:11" s="873" customFormat="1" ht="12.95" customHeight="1" x14ac:dyDescent="0.2">
      <c r="A16" s="7" t="s">
        <v>680</v>
      </c>
      <c r="B16" s="904"/>
      <c r="C16" s="904"/>
      <c r="D16" s="1052"/>
      <c r="E16" s="1052"/>
      <c r="F16" s="1052"/>
      <c r="G16" s="172"/>
      <c r="H16" s="1054"/>
      <c r="I16" s="172"/>
      <c r="J16" s="877"/>
      <c r="K16" s="8"/>
    </row>
    <row r="17" spans="1:11" s="873" customFormat="1" ht="12.95" customHeight="1" x14ac:dyDescent="0.2">
      <c r="A17" s="904"/>
      <c r="B17" s="904"/>
      <c r="C17" s="904"/>
      <c r="D17" s="1052"/>
      <c r="E17" s="1052"/>
      <c r="F17" s="1052"/>
      <c r="G17" s="172"/>
      <c r="H17" s="1054"/>
      <c r="I17" s="172"/>
      <c r="J17" s="877"/>
      <c r="K17" s="8"/>
    </row>
    <row r="18" spans="1:11" s="873" customFormat="1" ht="12.95" customHeight="1" x14ac:dyDescent="0.2">
      <c r="A18" s="904" t="s">
        <v>844</v>
      </c>
      <c r="B18" s="904"/>
      <c r="C18" s="904"/>
      <c r="D18" s="1052"/>
      <c r="E18" s="1052"/>
      <c r="F18" s="1052"/>
      <c r="G18" s="172">
        <v>592</v>
      </c>
      <c r="H18" s="1054"/>
      <c r="I18" s="172">
        <v>0</v>
      </c>
      <c r="J18" s="877"/>
      <c r="K18" s="8"/>
    </row>
    <row r="19" spans="1:11" s="873" customFormat="1" ht="12.95" customHeight="1" x14ac:dyDescent="0.2">
      <c r="A19" s="904"/>
      <c r="B19" s="904"/>
      <c r="C19" s="904"/>
      <c r="D19" s="1052"/>
      <c r="E19" s="1052"/>
      <c r="F19" s="1052"/>
      <c r="G19" s="1058"/>
      <c r="H19" s="1054"/>
      <c r="I19" s="1058"/>
      <c r="J19" s="877"/>
      <c r="K19" s="8"/>
    </row>
    <row r="20" spans="1:11" s="873" customFormat="1" ht="12.95" customHeight="1" x14ac:dyDescent="0.2">
      <c r="A20" s="904"/>
      <c r="B20" s="904"/>
      <c r="C20" s="904"/>
      <c r="D20" s="1052"/>
      <c r="E20" s="1052"/>
      <c r="F20" s="1052"/>
      <c r="G20" s="172"/>
      <c r="H20" s="1054"/>
      <c r="I20" s="172"/>
      <c r="J20" s="877"/>
      <c r="K20" s="8"/>
    </row>
    <row r="21" spans="1:11" s="873" customFormat="1" ht="12.95" customHeight="1" thickBot="1" x14ac:dyDescent="0.25">
      <c r="A21" s="904"/>
      <c r="B21" s="904"/>
      <c r="C21" s="904"/>
      <c r="D21" s="1052"/>
      <c r="E21" s="1052"/>
      <c r="F21" s="1052"/>
      <c r="G21" s="1057">
        <f>SUM(G18:G19)</f>
        <v>592</v>
      </c>
      <c r="H21" s="1054"/>
      <c r="I21" s="1057">
        <f>SUM(I18:I19)</f>
        <v>0</v>
      </c>
      <c r="J21" s="877"/>
      <c r="K21" s="8"/>
    </row>
    <row r="22" spans="1:11" s="873" customFormat="1" ht="12.95" customHeight="1" thickTop="1" x14ac:dyDescent="0.2">
      <c r="A22" s="904"/>
      <c r="B22" s="904"/>
      <c r="C22" s="904"/>
      <c r="D22" s="1052"/>
      <c r="E22" s="1052"/>
      <c r="F22" s="1052"/>
      <c r="G22" s="1059"/>
      <c r="H22" s="1060"/>
      <c r="I22" s="1059"/>
      <c r="J22" s="877"/>
      <c r="K22" s="8"/>
    </row>
    <row r="23" spans="1:11" s="873" customFormat="1" ht="12.95" customHeight="1" x14ac:dyDescent="0.2">
      <c r="A23" s="904"/>
      <c r="B23" s="904"/>
      <c r="C23" s="904"/>
      <c r="D23" s="1052"/>
      <c r="E23" s="1052"/>
      <c r="F23" s="1052"/>
      <c r="G23" s="1059"/>
      <c r="H23" s="1060"/>
      <c r="I23" s="1059"/>
      <c r="J23" s="877"/>
      <c r="K23" s="8"/>
    </row>
    <row r="24" spans="1:11" s="873" customFormat="1" ht="12.95" customHeight="1" x14ac:dyDescent="0.2">
      <c r="A24" s="904"/>
      <c r="B24" s="904"/>
      <c r="C24" s="904"/>
      <c r="D24" s="1052"/>
      <c r="E24" s="1052"/>
      <c r="F24" s="1052"/>
      <c r="G24" s="1059"/>
      <c r="H24" s="1060"/>
      <c r="I24" s="1059"/>
      <c r="J24" s="877"/>
      <c r="K24" s="8"/>
    </row>
    <row r="25" spans="1:11" ht="12.95" customHeight="1" x14ac:dyDescent="0.25">
      <c r="A25" s="1043" t="s">
        <v>371</v>
      </c>
      <c r="B25" s="904"/>
      <c r="C25" s="904"/>
      <c r="D25" s="985"/>
      <c r="E25" s="985"/>
      <c r="F25" s="985"/>
      <c r="G25" s="990"/>
      <c r="H25" s="1060"/>
      <c r="I25" s="990"/>
      <c r="J25" s="876"/>
      <c r="K25" s="8"/>
    </row>
    <row r="26" spans="1:11" ht="12.95" customHeight="1" x14ac:dyDescent="0.25">
      <c r="A26" s="49"/>
      <c r="B26" s="904"/>
      <c r="C26" s="904"/>
      <c r="D26" s="985"/>
      <c r="E26" s="985"/>
      <c r="F26" s="985"/>
      <c r="G26" s="990"/>
      <c r="H26" s="1060"/>
      <c r="I26" s="990"/>
      <c r="J26" s="876"/>
      <c r="K26" s="8"/>
    </row>
    <row r="27" spans="1:11" ht="12.95" customHeight="1" x14ac:dyDescent="0.25">
      <c r="A27" s="16"/>
      <c r="B27" s="904"/>
      <c r="C27" s="904"/>
      <c r="D27" s="985"/>
      <c r="E27" s="985"/>
      <c r="F27" s="985"/>
      <c r="G27" s="990"/>
      <c r="H27" s="1060"/>
      <c r="I27" s="990"/>
      <c r="J27" s="876"/>
      <c r="K27" s="8"/>
    </row>
    <row r="28" spans="1:11" ht="12.95" customHeight="1" x14ac:dyDescent="0.25">
      <c r="A28" s="821"/>
      <c r="B28" s="904"/>
      <c r="C28" s="904"/>
      <c r="D28" s="985"/>
      <c r="E28" s="985"/>
      <c r="F28" s="985"/>
      <c r="G28" s="904"/>
      <c r="H28" s="896"/>
      <c r="I28" s="990"/>
      <c r="K28" s="8"/>
    </row>
    <row r="29" spans="1:11" ht="12.95" customHeight="1" x14ac:dyDescent="0.25">
      <c r="A29" s="7" t="s">
        <v>372</v>
      </c>
      <c r="B29" s="7"/>
      <c r="C29" s="904"/>
      <c r="D29" s="985"/>
      <c r="E29" s="985"/>
      <c r="F29" s="985"/>
      <c r="G29" s="904"/>
      <c r="H29" s="896"/>
      <c r="I29" s="990"/>
      <c r="K29" s="8"/>
    </row>
    <row r="30" spans="1:11" ht="12.95" customHeight="1" x14ac:dyDescent="0.25">
      <c r="A30" s="7"/>
      <c r="B30" s="7"/>
      <c r="C30" s="904"/>
      <c r="D30" s="985"/>
      <c r="E30" s="985"/>
      <c r="F30" s="985"/>
      <c r="G30" s="904"/>
      <c r="H30" s="896"/>
      <c r="I30" s="990"/>
      <c r="K30" s="8"/>
    </row>
    <row r="31" spans="1:11" ht="12.95" customHeight="1" x14ac:dyDescent="0.25">
      <c r="A31" s="904" t="s">
        <v>591</v>
      </c>
      <c r="B31" s="904"/>
      <c r="C31" s="904"/>
      <c r="D31" s="985"/>
      <c r="E31" s="985"/>
      <c r="F31" s="985"/>
      <c r="G31" s="904"/>
      <c r="H31" s="896"/>
      <c r="I31" s="990"/>
      <c r="K31" s="8"/>
    </row>
    <row r="32" spans="1:11" ht="12.95" customHeight="1" x14ac:dyDescent="0.25">
      <c r="A32" s="904"/>
      <c r="B32" s="904"/>
      <c r="C32" s="904"/>
      <c r="D32" s="985"/>
      <c r="E32" s="985"/>
      <c r="F32" s="985"/>
      <c r="G32" s="904"/>
      <c r="H32" s="896"/>
      <c r="I32" s="990"/>
      <c r="K32" s="11"/>
    </row>
    <row r="33" spans="1:11" ht="12.95" customHeight="1" x14ac:dyDescent="0.25">
      <c r="A33" s="896"/>
      <c r="B33" s="896"/>
      <c r="C33" s="985"/>
      <c r="D33" s="985"/>
      <c r="E33" s="1061" t="s">
        <v>592</v>
      </c>
      <c r="F33" s="1061" t="s">
        <v>593</v>
      </c>
      <c r="G33" s="1061" t="s">
        <v>244</v>
      </c>
      <c r="H33" s="1062"/>
      <c r="I33" s="1061" t="s">
        <v>592</v>
      </c>
      <c r="K33" s="8"/>
    </row>
    <row r="34" spans="1:11" ht="12.95" customHeight="1" x14ac:dyDescent="0.25">
      <c r="A34" s="896"/>
      <c r="B34" s="896"/>
      <c r="C34" s="985"/>
      <c r="D34" s="985"/>
      <c r="E34" s="902">
        <v>42370</v>
      </c>
      <c r="F34" s="1063" t="s">
        <v>594</v>
      </c>
      <c r="G34" s="1063" t="s">
        <v>595</v>
      </c>
      <c r="H34" s="1064"/>
      <c r="I34" s="903">
        <v>42735</v>
      </c>
      <c r="K34" s="10"/>
    </row>
    <row r="35" spans="1:11" ht="12.95" customHeight="1" x14ac:dyDescent="0.25">
      <c r="A35" s="896"/>
      <c r="B35" s="896"/>
      <c r="C35" s="985"/>
      <c r="D35" s="985"/>
      <c r="E35" s="1065" t="s">
        <v>755</v>
      </c>
      <c r="F35" s="1065" t="s">
        <v>755</v>
      </c>
      <c r="G35" s="1065" t="s">
        <v>755</v>
      </c>
      <c r="H35" s="1066"/>
      <c r="I35" s="1065" t="s">
        <v>755</v>
      </c>
      <c r="K35" s="10"/>
    </row>
    <row r="36" spans="1:11" ht="12.95" customHeight="1" x14ac:dyDescent="0.25">
      <c r="A36" s="896"/>
      <c r="B36" s="896"/>
      <c r="C36" s="985"/>
      <c r="D36" s="985"/>
      <c r="E36" s="916"/>
      <c r="F36" s="916"/>
      <c r="G36" s="916"/>
      <c r="H36" s="1060"/>
      <c r="I36" s="916"/>
      <c r="K36" s="8"/>
    </row>
    <row r="37" spans="1:11" ht="12.95" customHeight="1" x14ac:dyDescent="0.25">
      <c r="A37" s="896" t="s">
        <v>306</v>
      </c>
      <c r="B37" s="896"/>
      <c r="C37" s="985"/>
      <c r="D37" s="985"/>
      <c r="E37" s="1067">
        <v>0</v>
      </c>
      <c r="F37" s="1067">
        <v>0</v>
      </c>
      <c r="G37" s="1067">
        <v>0</v>
      </c>
      <c r="H37" s="1067"/>
      <c r="I37" s="1068">
        <f>SUM(E37:G37)</f>
        <v>0</v>
      </c>
      <c r="K37" s="8"/>
    </row>
    <row r="38" spans="1:11" ht="15.75" customHeight="1" x14ac:dyDescent="0.25">
      <c r="A38" s="896" t="s">
        <v>137</v>
      </c>
      <c r="B38" s="896"/>
      <c r="C38" s="985"/>
      <c r="D38" s="985"/>
      <c r="E38" s="1067">
        <f>131075+1</f>
        <v>131076</v>
      </c>
      <c r="F38" s="1068">
        <f>Resultatenrek!C37</f>
        <v>-5191.63</v>
      </c>
      <c r="G38" s="1067"/>
      <c r="H38" s="1067"/>
      <c r="I38" s="1068">
        <f>SUM(E38:G38)</f>
        <v>125884.37</v>
      </c>
      <c r="K38" s="16"/>
    </row>
    <row r="39" spans="1:11" ht="18" customHeight="1" thickBot="1" x14ac:dyDescent="0.3">
      <c r="A39" s="896"/>
      <c r="B39" s="896"/>
      <c r="C39" s="985"/>
      <c r="D39" s="985"/>
      <c r="E39" s="1069">
        <f>SUM(E37:E38)</f>
        <v>131076</v>
      </c>
      <c r="F39" s="1069">
        <f t="shared" ref="F39:I39" si="0">SUM(F37:F38)</f>
        <v>-5191.63</v>
      </c>
      <c r="G39" s="1069">
        <f t="shared" si="0"/>
        <v>0</v>
      </c>
      <c r="H39" s="1070">
        <f t="shared" si="0"/>
        <v>0</v>
      </c>
      <c r="I39" s="1069">
        <f t="shared" si="0"/>
        <v>125884.37</v>
      </c>
      <c r="K39" s="8"/>
    </row>
    <row r="40" spans="1:11" ht="12.95" customHeight="1" thickTop="1" x14ac:dyDescent="0.25">
      <c r="A40" s="896"/>
      <c r="B40" s="896"/>
      <c r="C40" s="985"/>
      <c r="D40" s="985"/>
      <c r="E40" s="1071"/>
      <c r="F40" s="1072"/>
      <c r="G40" s="1071"/>
      <c r="H40" s="1071"/>
      <c r="I40" s="1071"/>
      <c r="K40" s="10"/>
    </row>
    <row r="41" spans="1:11" ht="12.95" customHeight="1" x14ac:dyDescent="0.25">
      <c r="A41" s="896"/>
      <c r="B41" s="896"/>
      <c r="C41" s="985"/>
      <c r="D41" s="985"/>
      <c r="E41" s="1071"/>
      <c r="F41" s="1072"/>
      <c r="G41" s="1071"/>
      <c r="H41" s="1071"/>
      <c r="I41" s="1071"/>
      <c r="K41" s="10"/>
    </row>
    <row r="42" spans="1:11" ht="12.95" customHeight="1" x14ac:dyDescent="0.25">
      <c r="A42" s="896"/>
      <c r="B42" s="896"/>
      <c r="C42" s="985"/>
      <c r="D42" s="985"/>
      <c r="E42" s="1071"/>
      <c r="F42" s="1072"/>
      <c r="G42" s="1071"/>
      <c r="H42" s="1071"/>
      <c r="I42" s="1071"/>
      <c r="K42" s="10"/>
    </row>
    <row r="43" spans="1:11" ht="12.95" customHeight="1" x14ac:dyDescent="0.25">
      <c r="A43" s="7" t="s">
        <v>608</v>
      </c>
      <c r="B43" s="904"/>
      <c r="C43" s="904"/>
      <c r="D43" s="985"/>
      <c r="E43" s="1073"/>
      <c r="F43" s="1073"/>
      <c r="G43" s="1003">
        <v>42735</v>
      </c>
      <c r="H43" s="1004"/>
      <c r="I43" s="1005">
        <v>42369</v>
      </c>
      <c r="K43" s="8"/>
    </row>
    <row r="44" spans="1:11" ht="12.95" customHeight="1" x14ac:dyDescent="0.25">
      <c r="A44" s="7"/>
      <c r="B44" s="904"/>
      <c r="C44" s="904"/>
      <c r="D44" s="985"/>
      <c r="E44" s="1073"/>
      <c r="F44" s="1073"/>
      <c r="G44" s="1006" t="s">
        <v>755</v>
      </c>
      <c r="H44" s="1007"/>
      <c r="I44" s="1006" t="s">
        <v>755</v>
      </c>
      <c r="K44" s="8"/>
    </row>
    <row r="45" spans="1:11" ht="12.95" customHeight="1" x14ac:dyDescent="0.25">
      <c r="A45" s="7"/>
      <c r="B45" s="904"/>
      <c r="C45" s="904"/>
      <c r="D45" s="985"/>
      <c r="E45" s="1073"/>
      <c r="F45" s="1073"/>
      <c r="G45" s="1074"/>
      <c r="H45" s="1075"/>
      <c r="I45" s="1074"/>
      <c r="K45" s="8"/>
    </row>
    <row r="46" spans="1:11" ht="12.95" customHeight="1" x14ac:dyDescent="0.25">
      <c r="A46" s="904" t="s">
        <v>720</v>
      </c>
      <c r="B46" s="904"/>
      <c r="C46" s="904"/>
      <c r="D46" s="985"/>
      <c r="E46" s="1073"/>
      <c r="F46" s="1073"/>
      <c r="G46" s="1071">
        <v>0</v>
      </c>
      <c r="H46" s="1050"/>
      <c r="I46" s="1071">
        <v>0</v>
      </c>
      <c r="K46" s="8"/>
    </row>
    <row r="47" spans="1:11" ht="12.95" customHeight="1" x14ac:dyDescent="0.25">
      <c r="A47" s="985" t="s">
        <v>719</v>
      </c>
      <c r="B47" s="900"/>
      <c r="C47" s="900"/>
      <c r="D47" s="900"/>
      <c r="E47" s="1076"/>
      <c r="F47" s="1076"/>
      <c r="G47" s="1077">
        <f>6612.62-1</f>
        <v>6611.62</v>
      </c>
      <c r="H47" s="1054"/>
      <c r="I47" s="1055">
        <v>9211</v>
      </c>
      <c r="K47" s="8"/>
    </row>
    <row r="48" spans="1:11" ht="12.95" customHeight="1" x14ac:dyDescent="0.25">
      <c r="A48" s="985" t="s">
        <v>816</v>
      </c>
      <c r="B48" s="900"/>
      <c r="C48" s="900"/>
      <c r="D48" s="900"/>
      <c r="E48" s="1076"/>
      <c r="F48" s="1076"/>
      <c r="G48" s="1067">
        <v>0</v>
      </c>
      <c r="H48" s="1054"/>
      <c r="I48" s="1078">
        <v>15000</v>
      </c>
    </row>
    <row r="49" spans="1:9" ht="12.95" customHeight="1" x14ac:dyDescent="0.25">
      <c r="A49" s="985"/>
      <c r="B49" s="900"/>
      <c r="C49" s="900"/>
      <c r="D49" s="900"/>
      <c r="E49" s="1076"/>
      <c r="F49" s="1076"/>
      <c r="G49" s="1079"/>
      <c r="H49" s="1054"/>
      <c r="I49" s="1056"/>
    </row>
    <row r="50" spans="1:9" ht="12.95" customHeight="1" x14ac:dyDescent="0.25">
      <c r="A50" s="900"/>
      <c r="B50" s="900"/>
      <c r="C50" s="900"/>
      <c r="D50" s="900"/>
      <c r="E50" s="1076"/>
      <c r="F50" s="1076"/>
      <c r="G50" s="1055"/>
      <c r="H50" s="1054"/>
      <c r="I50" s="1055"/>
    </row>
    <row r="51" spans="1:9" ht="12.95" customHeight="1" thickBot="1" x14ac:dyDescent="0.3">
      <c r="A51" s="900"/>
      <c r="B51" s="900"/>
      <c r="C51" s="900"/>
      <c r="D51" s="900"/>
      <c r="E51" s="1076"/>
      <c r="F51" s="1076"/>
      <c r="G51" s="1057">
        <f>SUM(G46:G50)</f>
        <v>6611.62</v>
      </c>
      <c r="H51" s="1054"/>
      <c r="I51" s="1057">
        <f>SUM(I46:I50)</f>
        <v>24211</v>
      </c>
    </row>
    <row r="52" spans="1:9" ht="12.95" customHeight="1" thickTop="1" x14ac:dyDescent="0.25">
      <c r="A52" s="900"/>
      <c r="B52" s="900"/>
      <c r="C52" s="900"/>
      <c r="D52" s="900"/>
      <c r="E52" s="900"/>
      <c r="F52" s="900"/>
      <c r="G52" s="1059"/>
      <c r="H52" s="1060"/>
      <c r="I52" s="1059"/>
    </row>
    <row r="53" spans="1:9" ht="12.95" customHeight="1" x14ac:dyDescent="0.25">
      <c r="A53" s="900"/>
      <c r="B53" s="900"/>
      <c r="C53" s="900"/>
      <c r="D53" s="900"/>
      <c r="E53" s="900"/>
      <c r="F53" s="900"/>
      <c r="G53" s="1080"/>
      <c r="H53" s="1060"/>
      <c r="I53" s="1080"/>
    </row>
    <row r="54" spans="1:9" ht="12.95" customHeight="1" x14ac:dyDescent="0.25">
      <c r="A54" s="900"/>
      <c r="B54" s="900"/>
      <c r="C54" s="900"/>
      <c r="D54" s="900"/>
      <c r="E54" s="900"/>
      <c r="F54" s="900"/>
      <c r="G54" s="1080"/>
      <c r="H54" s="1060"/>
      <c r="I54" s="1080"/>
    </row>
    <row r="55" spans="1:9" ht="12.95" customHeight="1" x14ac:dyDescent="0.25">
      <c r="A55" s="900"/>
      <c r="B55" s="900"/>
      <c r="C55" s="900"/>
      <c r="D55" s="900"/>
      <c r="E55" s="900"/>
      <c r="F55" s="900"/>
      <c r="G55" s="1080"/>
      <c r="H55" s="1060"/>
      <c r="I55" s="1080"/>
    </row>
    <row r="56" spans="1:9" ht="12.95" customHeight="1" x14ac:dyDescent="0.25">
      <c r="A56" s="900"/>
      <c r="B56" s="900"/>
      <c r="C56" s="900"/>
      <c r="D56" s="900"/>
      <c r="E56" s="900"/>
      <c r="F56" s="900"/>
      <c r="G56" s="1080"/>
      <c r="H56" s="1060"/>
      <c r="I56" s="1080"/>
    </row>
    <row r="57" spans="1:9" ht="12.95" customHeight="1" x14ac:dyDescent="0.25">
      <c r="A57" s="900"/>
      <c r="B57" s="900"/>
      <c r="C57" s="900"/>
      <c r="D57" s="900"/>
      <c r="E57" s="900"/>
      <c r="F57" s="900"/>
      <c r="G57" s="1080"/>
      <c r="H57" s="1060"/>
      <c r="I57" s="1080"/>
    </row>
    <row r="58" spans="1:9" ht="12.95" customHeight="1" x14ac:dyDescent="0.25">
      <c r="G58" s="132"/>
      <c r="H58" s="875"/>
      <c r="I58" s="132"/>
    </row>
    <row r="59" spans="1:9" ht="12.95" customHeight="1" x14ac:dyDescent="0.25">
      <c r="G59" s="132"/>
      <c r="H59" s="875"/>
      <c r="I59" s="132"/>
    </row>
    <row r="60" spans="1:9" ht="12.95" customHeight="1" x14ac:dyDescent="0.25">
      <c r="G60" s="847"/>
      <c r="H60" s="875"/>
      <c r="I60" s="847"/>
    </row>
    <row r="61" spans="1:9" ht="12.95" customHeight="1" x14ac:dyDescent="0.25">
      <c r="G61" s="847"/>
      <c r="H61" s="875"/>
      <c r="I61" s="847"/>
    </row>
    <row r="62" spans="1:9" ht="12.95" customHeight="1" x14ac:dyDescent="0.25">
      <c r="G62" s="847"/>
      <c r="H62" s="875"/>
      <c r="I62" s="847"/>
    </row>
    <row r="63" spans="1:9" ht="12.95" customHeight="1" x14ac:dyDescent="0.25">
      <c r="G63" s="8"/>
      <c r="H63" s="40"/>
      <c r="I63" s="847"/>
    </row>
    <row r="64" spans="1:9" ht="12.95" customHeight="1" x14ac:dyDescent="0.25">
      <c r="G64" s="8"/>
      <c r="H64" s="40"/>
      <c r="I64" s="847"/>
    </row>
  </sheetData>
  <phoneticPr fontId="9" type="noConversion"/>
  <pageMargins left="0.78740157480314965" right="0.59055118110236227" top="0.98425196850393704" bottom="0.98425196850393704" header="0.51181102362204722" footer="0.51181102362204722"/>
  <pageSetup paperSize="9" scale="88" firstPageNumber="9" orientation="portrait" useFirstPageNumber="1" r:id="rId1"/>
  <headerFooter alignWithMargins="0">
    <oddHeader>&amp;RJaarverslag St. Vrienden van Het Zonnehuis Doorn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tabColor indexed="11"/>
    <pageSetUpPr fitToPage="1"/>
  </sheetPr>
  <dimension ref="A2:L1014"/>
  <sheetViews>
    <sheetView topLeftCell="A25" zoomScale="101" zoomScaleSheetLayoutView="85" workbookViewId="0">
      <selection activeCell="E46" sqref="E46"/>
    </sheetView>
  </sheetViews>
  <sheetFormatPr defaultColWidth="8.85546875" defaultRowHeight="12.95" customHeight="1" x14ac:dyDescent="0.25"/>
  <cols>
    <col min="1" max="1" width="44" style="906" customWidth="1"/>
    <col min="2" max="3" width="9" style="906" customWidth="1"/>
    <col min="4" max="4" width="14.42578125" style="906" customWidth="1"/>
    <col min="5" max="5" width="10.85546875" style="907" bestFit="1" customWidth="1"/>
    <col min="6" max="6" width="3.7109375" style="906" customWidth="1"/>
    <col min="7" max="7" width="11.28515625" style="906" bestFit="1" customWidth="1"/>
    <col min="8" max="8" width="8.85546875" style="821"/>
    <col min="9" max="9" width="12.28515625" style="826" bestFit="1" customWidth="1"/>
    <col min="10" max="10" width="8.85546875" style="821"/>
    <col min="11" max="11" width="11.42578125" style="821" bestFit="1" customWidth="1"/>
    <col min="12" max="16384" width="8.85546875" style="821"/>
  </cols>
  <sheetData>
    <row r="2" spans="1:12" ht="12.95" customHeight="1" x14ac:dyDescent="0.25">
      <c r="A2" s="7" t="s">
        <v>829</v>
      </c>
    </row>
    <row r="3" spans="1:12" ht="12.95" customHeight="1" x14ac:dyDescent="0.25">
      <c r="A3" s="908"/>
      <c r="B3" s="908"/>
      <c r="C3" s="908"/>
      <c r="D3" s="908"/>
      <c r="E3" s="909"/>
      <c r="F3" s="908"/>
      <c r="G3" s="908"/>
    </row>
    <row r="4" spans="1:12" ht="12.95" customHeight="1" x14ac:dyDescent="0.25">
      <c r="A4" s="6"/>
      <c r="B4" s="246"/>
      <c r="C4" s="910"/>
      <c r="D4" s="911"/>
      <c r="E4" s="912"/>
      <c r="F4" s="911"/>
      <c r="G4" s="913"/>
    </row>
    <row r="5" spans="1:12" ht="12.95" customHeight="1" x14ac:dyDescent="0.25">
      <c r="B5" s="246"/>
      <c r="C5" s="910"/>
      <c r="D5" s="246"/>
      <c r="E5" s="914">
        <v>2016</v>
      </c>
      <c r="F5" s="246"/>
      <c r="G5" s="57">
        <v>2015</v>
      </c>
    </row>
    <row r="6" spans="1:12" ht="12.95" customHeight="1" x14ac:dyDescent="0.25">
      <c r="B6" s="246"/>
      <c r="C6" s="910"/>
      <c r="D6" s="246"/>
      <c r="E6" s="975" t="s">
        <v>755</v>
      </c>
      <c r="F6" s="976"/>
      <c r="G6" s="975" t="s">
        <v>755</v>
      </c>
    </row>
    <row r="7" spans="1:12" ht="12.95" customHeight="1" x14ac:dyDescent="0.25">
      <c r="A7" s="7" t="s">
        <v>840</v>
      </c>
      <c r="B7" s="60"/>
      <c r="C7" s="910"/>
      <c r="D7" s="56"/>
      <c r="E7" s="977"/>
      <c r="F7" s="978"/>
      <c r="G7" s="977"/>
    </row>
    <row r="8" spans="1:12" ht="12.95" customHeight="1" x14ac:dyDescent="0.25">
      <c r="A8" s="6"/>
      <c r="B8" s="54"/>
      <c r="C8" s="910"/>
      <c r="D8" s="54"/>
      <c r="E8" s="977"/>
      <c r="F8" s="979"/>
      <c r="G8" s="977"/>
    </row>
    <row r="9" spans="1:12" ht="12.95" customHeight="1" x14ac:dyDescent="0.25">
      <c r="A9" s="6" t="s">
        <v>172</v>
      </c>
      <c r="B9" s="54"/>
      <c r="C9" s="915"/>
      <c r="D9" s="916"/>
      <c r="E9" s="1009">
        <v>0</v>
      </c>
      <c r="F9" s="168"/>
      <c r="G9" s="1009">
        <v>0</v>
      </c>
    </row>
    <row r="10" spans="1:12" ht="12.95" customHeight="1" x14ac:dyDescent="0.25">
      <c r="A10" s="6" t="s">
        <v>124</v>
      </c>
      <c r="B10" s="54"/>
      <c r="C10" s="915"/>
      <c r="D10" s="916"/>
      <c r="E10" s="1009">
        <v>0</v>
      </c>
      <c r="F10" s="168"/>
      <c r="G10" s="1009">
        <v>0</v>
      </c>
    </row>
    <row r="11" spans="1:12" ht="12.95" customHeight="1" x14ac:dyDescent="0.25">
      <c r="A11" s="6" t="s">
        <v>170</v>
      </c>
      <c r="B11" s="54"/>
      <c r="C11" s="915"/>
      <c r="D11" s="916"/>
      <c r="E11" s="1010">
        <v>223.36</v>
      </c>
      <c r="F11" s="168"/>
      <c r="G11" s="1010">
        <v>800</v>
      </c>
      <c r="L11" s="821" t="s">
        <v>45</v>
      </c>
    </row>
    <row r="12" spans="1:12" ht="12.95" customHeight="1" x14ac:dyDescent="0.25">
      <c r="A12" s="904" t="s">
        <v>410</v>
      </c>
      <c r="B12" s="54"/>
      <c r="C12" s="915"/>
      <c r="D12" s="916"/>
      <c r="E12" s="1009">
        <v>0</v>
      </c>
      <c r="F12" s="168"/>
      <c r="G12" s="1009">
        <v>0</v>
      </c>
    </row>
    <row r="13" spans="1:12" ht="12.95" customHeight="1" x14ac:dyDescent="0.25">
      <c r="A13" s="6"/>
      <c r="B13" s="54"/>
      <c r="C13" s="915"/>
      <c r="D13" s="916"/>
      <c r="E13" s="1011"/>
      <c r="F13" s="1012"/>
      <c r="G13" s="1011"/>
    </row>
    <row r="14" spans="1:12" ht="12.95" customHeight="1" x14ac:dyDescent="0.25">
      <c r="A14" s="6"/>
      <c r="B14" s="54"/>
      <c r="C14" s="915"/>
      <c r="D14" s="916"/>
      <c r="E14" s="1012"/>
      <c r="F14" s="1012"/>
      <c r="G14" s="1012"/>
    </row>
    <row r="15" spans="1:12" ht="12.95" customHeight="1" thickBot="1" x14ac:dyDescent="0.3">
      <c r="A15" s="6"/>
      <c r="B15" s="54"/>
      <c r="C15" s="915"/>
      <c r="D15" s="916"/>
      <c r="E15" s="1013">
        <f>SUM(E9:E13)</f>
        <v>223.36</v>
      </c>
      <c r="F15" s="168"/>
      <c r="G15" s="1013">
        <f>SUM(G9:G13)</f>
        <v>800</v>
      </c>
      <c r="K15" s="895"/>
    </row>
    <row r="16" spans="1:12" ht="12.95" customHeight="1" thickTop="1" x14ac:dyDescent="0.25">
      <c r="A16" s="6"/>
      <c r="B16" s="54"/>
      <c r="C16" s="915"/>
      <c r="D16" s="916"/>
      <c r="E16" s="981"/>
      <c r="F16" s="980"/>
      <c r="G16" s="981"/>
    </row>
    <row r="17" spans="1:10" ht="12.95" customHeight="1" x14ac:dyDescent="0.25">
      <c r="A17" s="6"/>
      <c r="B17" s="54"/>
      <c r="C17" s="915"/>
      <c r="D17" s="916"/>
      <c r="E17" s="981"/>
      <c r="F17" s="980"/>
      <c r="G17" s="981"/>
    </row>
    <row r="18" spans="1:10" ht="12.95" customHeight="1" x14ac:dyDescent="0.25">
      <c r="A18" s="193"/>
      <c r="B18" s="64"/>
      <c r="C18" s="910"/>
      <c r="D18" s="64"/>
      <c r="E18" s="57">
        <v>2016</v>
      </c>
      <c r="F18" s="988"/>
      <c r="G18" s="57">
        <v>2015</v>
      </c>
      <c r="I18" s="821"/>
      <c r="J18" s="826"/>
    </row>
    <row r="19" spans="1:10" ht="12.95" customHeight="1" x14ac:dyDescent="0.25">
      <c r="B19" s="64"/>
      <c r="C19" s="910"/>
      <c r="D19" s="64"/>
      <c r="E19" s="975" t="s">
        <v>755</v>
      </c>
      <c r="F19" s="976"/>
      <c r="G19" s="975" t="s">
        <v>755</v>
      </c>
      <c r="I19" s="821"/>
      <c r="J19" s="826"/>
    </row>
    <row r="20" spans="1:10" ht="12.95" customHeight="1" x14ac:dyDescent="0.25">
      <c r="A20" s="63" t="s">
        <v>841</v>
      </c>
      <c r="B20" s="64"/>
      <c r="C20" s="910"/>
      <c r="D20" s="64"/>
      <c r="E20" s="977"/>
      <c r="F20" s="977"/>
      <c r="G20" s="977"/>
      <c r="I20" s="821"/>
      <c r="J20" s="826"/>
    </row>
    <row r="21" spans="1:10" ht="12.95" customHeight="1" x14ac:dyDescent="0.25">
      <c r="A21" s="63"/>
      <c r="B21" s="64"/>
      <c r="C21" s="910"/>
      <c r="D21" s="64"/>
      <c r="E21" s="977"/>
      <c r="F21" s="977"/>
      <c r="G21" s="977"/>
      <c r="I21" s="821"/>
      <c r="J21" s="826"/>
    </row>
    <row r="22" spans="1:10" ht="12.95" customHeight="1" x14ac:dyDescent="0.25">
      <c r="A22" t="s">
        <v>805</v>
      </c>
      <c r="B22" s="919"/>
      <c r="C22" s="910"/>
      <c r="D22" s="64"/>
      <c r="E22" s="1014">
        <v>5834.88</v>
      </c>
      <c r="F22" s="1014"/>
      <c r="G22" s="1014">
        <v>6774.12</v>
      </c>
      <c r="I22" s="821"/>
      <c r="J22" s="826"/>
    </row>
    <row r="23" spans="1:10" ht="12.95" customHeight="1" x14ac:dyDescent="0.25">
      <c r="A23" t="s">
        <v>806</v>
      </c>
      <c r="B23" s="919"/>
      <c r="C23" s="910"/>
      <c r="D23" s="64"/>
      <c r="E23" s="1014">
        <v>777.74</v>
      </c>
      <c r="F23" s="1014"/>
      <c r="G23" s="1014">
        <v>1831.93</v>
      </c>
      <c r="I23" s="821"/>
      <c r="J23" s="826"/>
    </row>
    <row r="24" spans="1:10" ht="12.95" customHeight="1" x14ac:dyDescent="0.25">
      <c r="A24" t="s">
        <v>812</v>
      </c>
      <c r="B24" s="919"/>
      <c r="E24" s="1014">
        <v>0</v>
      </c>
      <c r="F24" s="1014"/>
      <c r="G24" s="1014">
        <v>15000</v>
      </c>
    </row>
    <row r="25" spans="1:10" ht="12.95" customHeight="1" x14ac:dyDescent="0.25">
      <c r="A25" t="s">
        <v>807</v>
      </c>
      <c r="B25" s="919"/>
      <c r="E25" s="1014">
        <v>0</v>
      </c>
      <c r="F25" s="1014"/>
      <c r="G25" s="1014">
        <v>320</v>
      </c>
    </row>
    <row r="26" spans="1:10" ht="12.95" customHeight="1" x14ac:dyDescent="0.25">
      <c r="A26" s="904" t="s">
        <v>811</v>
      </c>
      <c r="B26" s="54"/>
      <c r="C26" s="915"/>
      <c r="D26" s="916"/>
      <c r="E26" s="1009">
        <v>0</v>
      </c>
      <c r="F26" s="1012"/>
      <c r="G26" s="1009">
        <v>388.75</v>
      </c>
    </row>
    <row r="27" spans="1:10" ht="12.95" customHeight="1" x14ac:dyDescent="0.25">
      <c r="A27" s="6" t="s">
        <v>149</v>
      </c>
      <c r="B27" s="54"/>
      <c r="C27" s="915"/>
      <c r="D27" s="916"/>
      <c r="E27" s="1009">
        <v>0</v>
      </c>
      <c r="F27" s="1012"/>
      <c r="G27" s="1009">
        <v>0</v>
      </c>
      <c r="J27" s="821" t="s">
        <v>45</v>
      </c>
    </row>
    <row r="28" spans="1:10" ht="12.95" customHeight="1" x14ac:dyDescent="0.25">
      <c r="A28" s="904" t="s">
        <v>784</v>
      </c>
      <c r="B28" s="54"/>
      <c r="C28" s="915"/>
      <c r="D28" s="916"/>
      <c r="E28" s="1009">
        <v>0</v>
      </c>
      <c r="F28" s="1012"/>
      <c r="G28" s="1009">
        <v>0</v>
      </c>
    </row>
    <row r="29" spans="1:10" ht="12.95" customHeight="1" x14ac:dyDescent="0.25">
      <c r="A29" s="6" t="s">
        <v>743</v>
      </c>
      <c r="B29" s="54"/>
      <c r="C29" s="915"/>
      <c r="D29" s="916"/>
      <c r="E29" s="934">
        <v>59.9</v>
      </c>
      <c r="F29" s="1012"/>
      <c r="G29" s="934">
        <v>59.9</v>
      </c>
    </row>
    <row r="30" spans="1:10" ht="12.95" customHeight="1" x14ac:dyDescent="0.25">
      <c r="A30" s="821"/>
      <c r="B30" s="54"/>
      <c r="C30" s="915"/>
      <c r="D30" s="916"/>
      <c r="E30" s="934"/>
      <c r="F30" s="1012"/>
      <c r="G30" s="934"/>
    </row>
    <row r="31" spans="1:10" ht="12.95" customHeight="1" x14ac:dyDescent="0.25">
      <c r="A31" s="6" t="s">
        <v>132</v>
      </c>
      <c r="B31" s="54"/>
      <c r="C31" s="915"/>
      <c r="D31" s="916"/>
      <c r="E31" s="934">
        <v>133.47</v>
      </c>
      <c r="F31" s="1012"/>
      <c r="G31" s="934">
        <v>135.16</v>
      </c>
    </row>
    <row r="32" spans="1:10" ht="12.95" customHeight="1" x14ac:dyDescent="0.25">
      <c r="A32" s="6"/>
      <c r="B32" s="54"/>
      <c r="C32" s="915"/>
      <c r="D32" s="916"/>
      <c r="E32" s="1011"/>
      <c r="F32" s="1012"/>
      <c r="G32" s="1011"/>
    </row>
    <row r="33" spans="1:9" ht="12.95" customHeight="1" x14ac:dyDescent="0.25">
      <c r="A33" s="6"/>
      <c r="B33" s="54"/>
      <c r="C33" s="915"/>
      <c r="D33" s="916"/>
      <c r="E33" s="1012"/>
      <c r="F33" s="1012"/>
      <c r="G33" s="1012"/>
    </row>
    <row r="34" spans="1:9" ht="12.95" customHeight="1" thickBot="1" x14ac:dyDescent="0.3">
      <c r="A34" s="6"/>
      <c r="B34" s="54"/>
      <c r="C34" s="915"/>
      <c r="D34" s="916"/>
      <c r="E34" s="1013">
        <f>SUM(E20:E32)</f>
        <v>6805.99</v>
      </c>
      <c r="F34" s="168"/>
      <c r="G34" s="1013">
        <f>SUM(G20:G32)</f>
        <v>24509.86</v>
      </c>
    </row>
    <row r="35" spans="1:9" ht="12.95" customHeight="1" thickTop="1" x14ac:dyDescent="0.25">
      <c r="A35" s="6"/>
      <c r="B35" s="54"/>
      <c r="C35" s="915"/>
      <c r="D35" s="916"/>
      <c r="E35" s="936"/>
      <c r="F35" s="168"/>
      <c r="G35" s="936"/>
    </row>
    <row r="36" spans="1:9" ht="12.95" customHeight="1" x14ac:dyDescent="0.25">
      <c r="A36" s="63"/>
      <c r="B36" s="64"/>
      <c r="C36" s="915"/>
      <c r="D36" s="920"/>
      <c r="E36" s="1015"/>
      <c r="F36" s="1015"/>
      <c r="G36" s="1015"/>
    </row>
    <row r="37" spans="1:9" ht="12.95" customHeight="1" x14ac:dyDescent="0.25">
      <c r="A37" s="63" t="s">
        <v>846</v>
      </c>
      <c r="B37" s="64"/>
      <c r="C37" s="915"/>
      <c r="D37" s="920"/>
      <c r="E37" s="1016">
        <f>E15-E34</f>
        <v>-6582.63</v>
      </c>
      <c r="F37" s="1015"/>
      <c r="G37" s="1016">
        <f>G15-G34</f>
        <v>-23709.86</v>
      </c>
      <c r="I37" s="974"/>
    </row>
    <row r="38" spans="1:9" ht="12.95" customHeight="1" x14ac:dyDescent="0.25">
      <c r="A38" s="63"/>
      <c r="B38" s="64"/>
      <c r="C38" s="915"/>
      <c r="D38" s="920"/>
      <c r="E38" s="1016"/>
      <c r="F38" s="1016"/>
      <c r="G38" s="1016"/>
    </row>
    <row r="39" spans="1:9" ht="12.95" customHeight="1" x14ac:dyDescent="0.25">
      <c r="A39" s="1008" t="s">
        <v>845</v>
      </c>
      <c r="B39" s="921"/>
      <c r="C39" s="915"/>
      <c r="D39" s="911"/>
      <c r="E39" s="1009">
        <v>1391</v>
      </c>
      <c r="F39" s="166"/>
      <c r="G39" s="1017">
        <v>490.07</v>
      </c>
    </row>
    <row r="40" spans="1:9" ht="12.95" customHeight="1" x14ac:dyDescent="0.25">
      <c r="A40" s="193"/>
      <c r="B40" s="921"/>
      <c r="C40" s="915"/>
      <c r="D40" s="911"/>
      <c r="E40" s="1018"/>
      <c r="F40" s="166"/>
      <c r="G40" s="1018"/>
    </row>
    <row r="41" spans="1:9" ht="12.95" customHeight="1" x14ac:dyDescent="0.25">
      <c r="A41" s="193"/>
      <c r="B41" s="921"/>
      <c r="C41" s="915"/>
      <c r="D41" s="911"/>
      <c r="E41" s="166"/>
      <c r="F41" s="166"/>
      <c r="G41" s="166"/>
    </row>
    <row r="42" spans="1:9" ht="12.95" customHeight="1" thickBot="1" x14ac:dyDescent="0.3">
      <c r="A42" s="193"/>
      <c r="B42" s="64"/>
      <c r="C42" s="915"/>
      <c r="D42" s="920"/>
      <c r="E42" s="1019">
        <f>SUM(E37:E39)</f>
        <v>-5191.63</v>
      </c>
      <c r="F42" s="166"/>
      <c r="G42" s="1019">
        <f>SUM(G37:G40)</f>
        <v>-23219.79</v>
      </c>
    </row>
    <row r="43" spans="1:9" s="823" customFormat="1" ht="12.95" customHeight="1" thickTop="1" x14ac:dyDescent="0.25">
      <c r="A43" s="438"/>
      <c r="B43" s="246"/>
      <c r="C43" s="246"/>
      <c r="D43" s="246"/>
      <c r="E43" s="911"/>
      <c r="F43" s="246"/>
      <c r="G43" s="246"/>
      <c r="I43" s="827"/>
    </row>
    <row r="44" spans="1:9" s="823" customFormat="1" ht="12.95" customHeight="1" x14ac:dyDescent="0.25">
      <c r="A44" s="438"/>
      <c r="B44" s="246"/>
      <c r="C44" s="246"/>
      <c r="D44" s="246"/>
      <c r="E44" s="911"/>
      <c r="F44" s="246"/>
      <c r="G44" s="246"/>
      <c r="I44" s="827"/>
    </row>
    <row r="45" spans="1:9" s="823" customFormat="1" ht="12.95" customHeight="1" x14ac:dyDescent="0.25">
      <c r="A45" s="246"/>
      <c r="B45" s="246"/>
      <c r="C45" s="246"/>
      <c r="D45" s="246"/>
      <c r="E45" s="911"/>
      <c r="F45" s="246"/>
      <c r="G45" s="246"/>
      <c r="I45" s="827"/>
    </row>
    <row r="46" spans="1:9" s="823" customFormat="1" ht="12.95" customHeight="1" x14ac:dyDescent="0.25">
      <c r="A46" s="246"/>
      <c r="B46" s="246"/>
      <c r="C46" s="982"/>
      <c r="D46" s="54"/>
      <c r="E46" s="916"/>
      <c r="F46" s="54"/>
      <c r="G46" s="54"/>
      <c r="I46" s="827"/>
    </row>
    <row r="47" spans="1:9" s="823" customFormat="1" ht="12.95" customHeight="1" x14ac:dyDescent="0.25">
      <c r="A47" s="246"/>
      <c r="B47" s="246"/>
      <c r="C47" s="922"/>
      <c r="D47" s="54"/>
      <c r="E47" s="923"/>
      <c r="F47" s="54"/>
      <c r="G47" s="54"/>
      <c r="I47" s="827"/>
    </row>
    <row r="48" spans="1:9" s="823" customFormat="1" ht="12.95" customHeight="1" x14ac:dyDescent="0.25">
      <c r="A48" s="924"/>
      <c r="B48" s="246"/>
      <c r="C48" s="922"/>
      <c r="D48" s="246"/>
      <c r="E48" s="925"/>
      <c r="F48" s="246"/>
      <c r="G48" s="246"/>
      <c r="I48" s="827"/>
    </row>
    <row r="49" spans="1:9" s="823" customFormat="1" ht="12.95" customHeight="1" x14ac:dyDescent="0.25">
      <c r="A49" s="246"/>
      <c r="B49" s="246"/>
      <c r="C49" s="922"/>
      <c r="D49" s="246"/>
      <c r="E49" s="925"/>
      <c r="F49" s="246"/>
      <c r="G49" s="246"/>
      <c r="I49" s="827"/>
    </row>
    <row r="50" spans="1:9" s="823" customFormat="1" ht="12.95" customHeight="1" x14ac:dyDescent="0.25">
      <c r="A50" s="926"/>
      <c r="B50" s="246"/>
      <c r="C50" s="922"/>
      <c r="D50" s="246"/>
      <c r="E50" s="925"/>
      <c r="F50" s="246"/>
      <c r="G50" s="246"/>
      <c r="I50" s="827"/>
    </row>
    <row r="51" spans="1:9" s="823" customFormat="1" ht="12.95" customHeight="1" x14ac:dyDescent="0.25">
      <c r="A51" s="926"/>
      <c r="B51" s="246"/>
      <c r="C51" s="922"/>
      <c r="D51" s="246"/>
      <c r="E51" s="925"/>
      <c r="F51" s="246"/>
      <c r="G51" s="246"/>
      <c r="I51" s="827"/>
    </row>
    <row r="52" spans="1:9" s="823" customFormat="1" ht="12.95" customHeight="1" x14ac:dyDescent="0.25">
      <c r="A52" s="927"/>
      <c r="B52" s="246"/>
      <c r="C52" s="922"/>
      <c r="D52" s="246"/>
      <c r="E52" s="928"/>
      <c r="F52" s="246"/>
      <c r="G52" s="166"/>
      <c r="I52" s="827"/>
    </row>
    <row r="53" spans="1:9" s="823" customFormat="1" ht="12.95" customHeight="1" x14ac:dyDescent="0.25">
      <c r="A53" s="926"/>
      <c r="B53" s="246"/>
      <c r="C53" s="922"/>
      <c r="D53" s="246"/>
      <c r="E53" s="925"/>
      <c r="F53" s="246"/>
      <c r="G53" s="246"/>
      <c r="I53" s="827"/>
    </row>
    <row r="54" spans="1:9" s="823" customFormat="1" ht="12.95" customHeight="1" x14ac:dyDescent="0.25">
      <c r="A54" s="246"/>
      <c r="B54" s="246"/>
      <c r="C54" s="922"/>
      <c r="D54" s="246"/>
      <c r="E54" s="928"/>
      <c r="F54" s="246"/>
      <c r="G54" s="166"/>
      <c r="I54" s="827"/>
    </row>
    <row r="55" spans="1:9" s="823" customFormat="1" ht="12.95" customHeight="1" x14ac:dyDescent="0.25">
      <c r="A55" s="246"/>
      <c r="B55" s="246"/>
      <c r="C55" s="922"/>
      <c r="D55" s="246"/>
      <c r="E55" s="925"/>
      <c r="F55" s="246"/>
      <c r="G55" s="246"/>
      <c r="I55" s="827"/>
    </row>
    <row r="56" spans="1:9" s="823" customFormat="1" ht="12.95" customHeight="1" x14ac:dyDescent="0.25">
      <c r="A56" s="246"/>
      <c r="B56" s="246"/>
      <c r="C56" s="922"/>
      <c r="D56" s="246"/>
      <c r="E56" s="928"/>
      <c r="F56" s="246"/>
      <c r="G56" s="166"/>
      <c r="I56" s="827"/>
    </row>
    <row r="57" spans="1:9" s="823" customFormat="1" ht="12.95" customHeight="1" x14ac:dyDescent="0.25">
      <c r="A57" s="246"/>
      <c r="B57" s="246"/>
      <c r="C57" s="922"/>
      <c r="D57" s="246"/>
      <c r="E57" s="925"/>
      <c r="F57" s="246"/>
      <c r="G57" s="246"/>
      <c r="I57" s="827"/>
    </row>
    <row r="58" spans="1:9" s="823" customFormat="1" ht="12.95" customHeight="1" x14ac:dyDescent="0.25">
      <c r="A58" s="246"/>
      <c r="B58" s="246"/>
      <c r="C58" s="922"/>
      <c r="D58" s="246"/>
      <c r="E58" s="928"/>
      <c r="F58" s="246"/>
      <c r="G58" s="166"/>
      <c r="I58" s="827"/>
    </row>
    <row r="59" spans="1:9" s="823" customFormat="1" ht="12.95" customHeight="1" x14ac:dyDescent="0.25">
      <c r="A59" s="246"/>
      <c r="B59" s="246"/>
      <c r="C59" s="922"/>
      <c r="D59" s="246"/>
      <c r="E59" s="925"/>
      <c r="F59" s="246"/>
      <c r="G59" s="246"/>
      <c r="I59" s="827"/>
    </row>
    <row r="60" spans="1:9" s="823" customFormat="1" ht="12.95" customHeight="1" x14ac:dyDescent="0.25">
      <c r="A60" s="246"/>
      <c r="B60" s="246"/>
      <c r="C60" s="922"/>
      <c r="D60" s="246"/>
      <c r="E60" s="925"/>
      <c r="F60" s="246"/>
      <c r="G60" s="246"/>
      <c r="I60" s="827"/>
    </row>
    <row r="61" spans="1:9" s="823" customFormat="1" ht="12.95" customHeight="1" x14ac:dyDescent="0.25">
      <c r="A61" s="246"/>
      <c r="B61" s="246"/>
      <c r="C61" s="922"/>
      <c r="D61" s="246"/>
      <c r="E61" s="925"/>
      <c r="F61" s="246"/>
      <c r="G61" s="246"/>
      <c r="I61" s="827"/>
    </row>
    <row r="62" spans="1:9" s="823" customFormat="1" ht="12.95" customHeight="1" x14ac:dyDescent="0.25">
      <c r="A62" s="246"/>
      <c r="B62" s="246"/>
      <c r="C62" s="922"/>
      <c r="D62" s="246"/>
      <c r="E62" s="925"/>
      <c r="F62" s="246"/>
      <c r="G62" s="246"/>
      <c r="I62" s="827"/>
    </row>
    <row r="63" spans="1:9" s="823" customFormat="1" ht="12.95" customHeight="1" x14ac:dyDescent="0.25">
      <c r="A63" s="246"/>
      <c r="B63" s="246"/>
      <c r="C63" s="922"/>
      <c r="D63" s="246"/>
      <c r="E63" s="925"/>
      <c r="F63" s="246"/>
      <c r="G63" s="246"/>
      <c r="I63" s="827"/>
    </row>
    <row r="64" spans="1:9" s="823" customFormat="1" ht="12.95" customHeight="1" x14ac:dyDescent="0.25">
      <c r="A64" s="929"/>
      <c r="B64" s="246"/>
      <c r="C64" s="922"/>
      <c r="D64" s="246"/>
      <c r="E64" s="928"/>
      <c r="F64" s="246"/>
      <c r="G64" s="166"/>
      <c r="I64" s="827"/>
    </row>
    <row r="65" spans="1:9" s="823" customFormat="1" ht="12.95" customHeight="1" x14ac:dyDescent="0.25">
      <c r="A65" s="246"/>
      <c r="B65" s="246"/>
      <c r="C65" s="922"/>
      <c r="D65" s="246"/>
      <c r="E65" s="928"/>
      <c r="F65" s="246"/>
      <c r="G65" s="166"/>
      <c r="I65" s="827"/>
    </row>
    <row r="66" spans="1:9" s="823" customFormat="1" ht="12.95" customHeight="1" x14ac:dyDescent="0.25">
      <c r="A66" s="929"/>
      <c r="B66" s="246"/>
      <c r="C66" s="922"/>
      <c r="D66" s="246"/>
      <c r="E66" s="928"/>
      <c r="F66" s="246"/>
      <c r="G66" s="166"/>
      <c r="I66" s="827"/>
    </row>
    <row r="67" spans="1:9" s="823" customFormat="1" ht="12.95" customHeight="1" x14ac:dyDescent="0.25">
      <c r="A67" s="246"/>
      <c r="B67" s="246"/>
      <c r="C67" s="922"/>
      <c r="D67" s="246"/>
      <c r="E67" s="928"/>
      <c r="F67" s="246"/>
      <c r="G67" s="166"/>
      <c r="I67" s="827"/>
    </row>
    <row r="68" spans="1:9" s="823" customFormat="1" ht="12.95" customHeight="1" x14ac:dyDescent="0.25">
      <c r="A68" s="929"/>
      <c r="B68" s="246"/>
      <c r="C68" s="922"/>
      <c r="D68" s="246"/>
      <c r="E68" s="928"/>
      <c r="F68" s="246"/>
      <c r="G68" s="166"/>
      <c r="I68" s="827"/>
    </row>
    <row r="69" spans="1:9" s="823" customFormat="1" ht="12.95" customHeight="1" x14ac:dyDescent="0.25">
      <c r="A69" s="246"/>
      <c r="B69" s="246"/>
      <c r="C69" s="922"/>
      <c r="D69" s="246"/>
      <c r="E69" s="928"/>
      <c r="F69" s="246"/>
      <c r="G69" s="166"/>
      <c r="I69" s="827"/>
    </row>
    <row r="70" spans="1:9" s="823" customFormat="1" ht="12.95" customHeight="1" x14ac:dyDescent="0.25">
      <c r="A70" s="246"/>
      <c r="B70" s="246"/>
      <c r="C70" s="922"/>
      <c r="D70" s="246"/>
      <c r="E70" s="925"/>
      <c r="F70" s="246"/>
      <c r="G70" s="246"/>
      <c r="I70" s="827"/>
    </row>
    <row r="71" spans="1:9" s="823" customFormat="1" ht="12.95" customHeight="1" x14ac:dyDescent="0.25">
      <c r="A71" s="246"/>
      <c r="B71" s="246"/>
      <c r="C71" s="922"/>
      <c r="D71" s="246"/>
      <c r="E71" s="925"/>
      <c r="F71" s="246"/>
      <c r="G71" s="246"/>
      <c r="I71" s="827"/>
    </row>
    <row r="72" spans="1:9" s="823" customFormat="1" ht="12.95" customHeight="1" x14ac:dyDescent="0.25">
      <c r="A72" s="246"/>
      <c r="B72" s="246"/>
      <c r="C72" s="922"/>
      <c r="D72" s="246"/>
      <c r="E72" s="925"/>
      <c r="F72" s="246"/>
      <c r="G72" s="246"/>
      <c r="I72" s="827"/>
    </row>
    <row r="73" spans="1:9" s="823" customFormat="1" ht="12.95" customHeight="1" x14ac:dyDescent="0.25">
      <c r="A73" s="246"/>
      <c r="B73" s="246"/>
      <c r="C73" s="922"/>
      <c r="D73" s="246"/>
      <c r="E73" s="925"/>
      <c r="F73" s="246"/>
      <c r="G73" s="246"/>
      <c r="I73" s="827"/>
    </row>
    <row r="74" spans="1:9" s="823" customFormat="1" ht="12.95" customHeight="1" x14ac:dyDescent="0.25">
      <c r="A74" s="929"/>
      <c r="B74" s="246"/>
      <c r="C74" s="922"/>
      <c r="D74" s="246"/>
      <c r="E74" s="928"/>
      <c r="F74" s="246"/>
      <c r="G74" s="166"/>
      <c r="I74" s="827"/>
    </row>
    <row r="75" spans="1:9" s="823" customFormat="1" ht="12.95" customHeight="1" x14ac:dyDescent="0.25">
      <c r="A75" s="246"/>
      <c r="B75" s="246"/>
      <c r="C75" s="922"/>
      <c r="D75" s="246"/>
      <c r="E75" s="928"/>
      <c r="F75" s="246"/>
      <c r="G75" s="166"/>
      <c r="I75" s="827"/>
    </row>
    <row r="76" spans="1:9" s="823" customFormat="1" ht="12.95" customHeight="1" x14ac:dyDescent="0.25">
      <c r="A76" s="929"/>
      <c r="B76" s="246"/>
      <c r="C76" s="922"/>
      <c r="D76" s="246"/>
      <c r="E76" s="928"/>
      <c r="F76" s="246"/>
      <c r="G76" s="166"/>
      <c r="I76" s="827"/>
    </row>
    <row r="77" spans="1:9" s="823" customFormat="1" ht="12.95" customHeight="1" x14ac:dyDescent="0.25">
      <c r="A77" s="929"/>
      <c r="B77" s="246"/>
      <c r="C77" s="922"/>
      <c r="D77" s="246"/>
      <c r="E77" s="925"/>
      <c r="F77" s="246"/>
      <c r="G77" s="246"/>
      <c r="I77" s="827"/>
    </row>
    <row r="78" spans="1:9" s="823" customFormat="1" ht="12.95" customHeight="1" x14ac:dyDescent="0.25">
      <c r="A78" s="929"/>
      <c r="B78" s="246"/>
      <c r="C78" s="922"/>
      <c r="D78" s="246"/>
      <c r="E78" s="925"/>
      <c r="F78" s="246"/>
      <c r="G78" s="246"/>
      <c r="I78" s="827"/>
    </row>
    <row r="79" spans="1:9" s="823" customFormat="1" ht="12.95" customHeight="1" x14ac:dyDescent="0.25">
      <c r="A79" s="929"/>
      <c r="B79" s="246"/>
      <c r="C79" s="922"/>
      <c r="D79" s="246"/>
      <c r="E79" s="925"/>
      <c r="F79" s="246"/>
      <c r="G79" s="246"/>
      <c r="I79" s="827"/>
    </row>
    <row r="80" spans="1:9" s="823" customFormat="1" ht="12.95" customHeight="1" x14ac:dyDescent="0.25">
      <c r="A80" s="246"/>
      <c r="B80" s="246"/>
      <c r="C80" s="922"/>
      <c r="D80" s="246"/>
      <c r="E80" s="925"/>
      <c r="F80" s="246"/>
      <c r="G80" s="246"/>
      <c r="I80" s="827"/>
    </row>
    <row r="81" spans="1:9" s="823" customFormat="1" ht="12.95" customHeight="1" x14ac:dyDescent="0.25">
      <c r="A81" s="246"/>
      <c r="B81" s="246"/>
      <c r="C81" s="922"/>
      <c r="D81" s="246"/>
      <c r="E81" s="925"/>
      <c r="F81" s="246"/>
      <c r="G81" s="246"/>
      <c r="I81" s="827"/>
    </row>
    <row r="82" spans="1:9" s="823" customFormat="1" ht="12.95" customHeight="1" x14ac:dyDescent="0.25">
      <c r="A82" s="929"/>
      <c r="B82" s="246"/>
      <c r="C82" s="922"/>
      <c r="D82" s="246"/>
      <c r="E82" s="928"/>
      <c r="F82" s="246"/>
      <c r="G82" s="166"/>
      <c r="I82" s="827"/>
    </row>
    <row r="83" spans="1:9" s="823" customFormat="1" ht="12.95" customHeight="1" x14ac:dyDescent="0.25">
      <c r="A83" s="246"/>
      <c r="B83" s="246"/>
      <c r="C83" s="922"/>
      <c r="D83" s="246"/>
      <c r="E83" s="928"/>
      <c r="F83" s="246"/>
      <c r="G83" s="166"/>
      <c r="I83" s="827"/>
    </row>
    <row r="84" spans="1:9" s="823" customFormat="1" ht="12.95" customHeight="1" x14ac:dyDescent="0.25">
      <c r="A84" s="929"/>
      <c r="B84" s="246"/>
      <c r="C84" s="922"/>
      <c r="D84" s="246"/>
      <c r="E84" s="928"/>
      <c r="F84" s="246"/>
      <c r="G84" s="166"/>
      <c r="I84" s="827"/>
    </row>
    <row r="85" spans="1:9" s="823" customFormat="1" ht="12.95" customHeight="1" x14ac:dyDescent="0.25">
      <c r="A85" s="246"/>
      <c r="B85" s="246"/>
      <c r="C85" s="922"/>
      <c r="D85" s="246"/>
      <c r="E85" s="928"/>
      <c r="F85" s="246"/>
      <c r="G85" s="166"/>
      <c r="I85" s="827"/>
    </row>
    <row r="86" spans="1:9" s="823" customFormat="1" ht="12.95" customHeight="1" x14ac:dyDescent="0.25">
      <c r="A86" s="929"/>
      <c r="B86" s="246"/>
      <c r="C86" s="922"/>
      <c r="D86" s="246"/>
      <c r="E86" s="928"/>
      <c r="F86" s="246"/>
      <c r="G86" s="166"/>
      <c r="I86" s="827"/>
    </row>
    <row r="87" spans="1:9" s="823" customFormat="1" ht="12.95" customHeight="1" x14ac:dyDescent="0.25">
      <c r="A87" s="246"/>
      <c r="B87" s="246"/>
      <c r="C87" s="922"/>
      <c r="D87" s="246"/>
      <c r="E87" s="928"/>
      <c r="F87" s="246"/>
      <c r="G87" s="166"/>
      <c r="I87" s="827"/>
    </row>
    <row r="88" spans="1:9" s="823" customFormat="1" ht="12.95" customHeight="1" x14ac:dyDescent="0.25">
      <c r="A88" s="929"/>
      <c r="B88" s="246"/>
      <c r="C88" s="922"/>
      <c r="D88" s="246"/>
      <c r="E88" s="928"/>
      <c r="F88" s="246"/>
      <c r="G88" s="166"/>
      <c r="I88" s="827"/>
    </row>
    <row r="89" spans="1:9" s="823" customFormat="1" ht="12.95" customHeight="1" x14ac:dyDescent="0.25">
      <c r="A89" s="246"/>
      <c r="B89" s="246"/>
      <c r="C89" s="922"/>
      <c r="D89" s="246"/>
      <c r="E89" s="925"/>
      <c r="F89" s="246"/>
      <c r="G89" s="246"/>
      <c r="I89" s="827"/>
    </row>
    <row r="90" spans="1:9" s="823" customFormat="1" ht="12.95" customHeight="1" x14ac:dyDescent="0.25">
      <c r="A90" s="246"/>
      <c r="B90" s="246"/>
      <c r="C90" s="922"/>
      <c r="D90" s="246"/>
      <c r="E90" s="925"/>
      <c r="F90" s="246"/>
      <c r="G90" s="246"/>
      <c r="I90" s="827"/>
    </row>
    <row r="91" spans="1:9" s="823" customFormat="1" ht="12.95" customHeight="1" x14ac:dyDescent="0.25">
      <c r="A91" s="929"/>
      <c r="B91" s="246"/>
      <c r="C91" s="922"/>
      <c r="D91" s="246"/>
      <c r="E91" s="925"/>
      <c r="F91" s="246"/>
      <c r="G91" s="246"/>
      <c r="I91" s="827"/>
    </row>
    <row r="92" spans="1:9" s="823" customFormat="1" ht="12.95" customHeight="1" x14ac:dyDescent="0.25">
      <c r="A92" s="246"/>
      <c r="B92" s="246"/>
      <c r="C92" s="922"/>
      <c r="D92" s="246"/>
      <c r="E92" s="925"/>
      <c r="F92" s="246"/>
      <c r="G92" s="246"/>
      <c r="I92" s="827"/>
    </row>
    <row r="93" spans="1:9" s="823" customFormat="1" ht="12.95" customHeight="1" x14ac:dyDescent="0.25">
      <c r="A93" s="246"/>
      <c r="B93" s="246"/>
      <c r="C93" s="922"/>
      <c r="D93" s="246"/>
      <c r="E93" s="925"/>
      <c r="F93" s="246"/>
      <c r="G93" s="246"/>
      <c r="I93" s="827"/>
    </row>
    <row r="94" spans="1:9" s="823" customFormat="1" ht="12.95" customHeight="1" x14ac:dyDescent="0.25">
      <c r="A94" s="246"/>
      <c r="B94" s="246"/>
      <c r="C94" s="922"/>
      <c r="D94" s="246"/>
      <c r="E94" s="925"/>
      <c r="F94" s="246"/>
      <c r="G94" s="246"/>
      <c r="I94" s="827"/>
    </row>
    <row r="95" spans="1:9" s="823" customFormat="1" ht="12.95" customHeight="1" x14ac:dyDescent="0.25">
      <c r="A95" s="924"/>
      <c r="B95" s="246"/>
      <c r="C95" s="922"/>
      <c r="D95" s="246"/>
      <c r="E95" s="925"/>
      <c r="F95" s="246"/>
      <c r="G95" s="246"/>
      <c r="I95" s="827"/>
    </row>
    <row r="96" spans="1:9" s="823" customFormat="1" ht="12.95" customHeight="1" x14ac:dyDescent="0.25">
      <c r="A96" s="246"/>
      <c r="B96" s="246"/>
      <c r="C96" s="922"/>
      <c r="D96" s="246"/>
      <c r="E96" s="925"/>
      <c r="F96" s="246"/>
      <c r="G96" s="246"/>
      <c r="I96" s="827"/>
    </row>
    <row r="97" spans="1:9" s="823" customFormat="1" ht="12.95" customHeight="1" x14ac:dyDescent="0.25">
      <c r="A97" s="246"/>
      <c r="B97" s="246"/>
      <c r="C97" s="922"/>
      <c r="D97" s="246"/>
      <c r="E97" s="925"/>
      <c r="F97" s="246"/>
      <c r="G97" s="246"/>
      <c r="I97" s="827"/>
    </row>
    <row r="98" spans="1:9" s="823" customFormat="1" ht="12.95" customHeight="1" x14ac:dyDescent="0.25">
      <c r="A98" s="246"/>
      <c r="B98" s="246"/>
      <c r="C98" s="922"/>
      <c r="D98" s="246"/>
      <c r="E98" s="925"/>
      <c r="F98" s="246"/>
      <c r="G98" s="246"/>
      <c r="I98" s="827"/>
    </row>
    <row r="99" spans="1:9" s="823" customFormat="1" ht="12.95" customHeight="1" x14ac:dyDescent="0.25">
      <c r="A99" s="246"/>
      <c r="B99" s="246"/>
      <c r="C99" s="922"/>
      <c r="D99" s="246"/>
      <c r="E99" s="925"/>
      <c r="F99" s="246"/>
      <c r="G99" s="246"/>
      <c r="I99" s="827"/>
    </row>
    <row r="100" spans="1:9" s="823" customFormat="1" ht="12.95" customHeight="1" x14ac:dyDescent="0.25">
      <c r="A100" s="438"/>
      <c r="B100" s="246"/>
      <c r="C100" s="922"/>
      <c r="D100" s="246"/>
      <c r="E100" s="925"/>
      <c r="F100" s="246"/>
      <c r="G100" s="246"/>
      <c r="I100" s="827"/>
    </row>
    <row r="101" spans="1:9" s="823" customFormat="1" ht="12.95" customHeight="1" x14ac:dyDescent="0.25">
      <c r="A101" s="246"/>
      <c r="B101" s="246"/>
      <c r="C101" s="922"/>
      <c r="D101" s="246"/>
      <c r="E101" s="925"/>
      <c r="F101" s="246"/>
      <c r="G101" s="246"/>
      <c r="I101" s="827"/>
    </row>
    <row r="102" spans="1:9" s="823" customFormat="1" ht="12.95" customHeight="1" x14ac:dyDescent="0.25">
      <c r="A102" s="246"/>
      <c r="B102" s="246"/>
      <c r="C102" s="922"/>
      <c r="D102" s="246"/>
      <c r="E102" s="925"/>
      <c r="F102" s="246"/>
      <c r="G102" s="246"/>
      <c r="I102" s="827"/>
    </row>
    <row r="103" spans="1:9" s="823" customFormat="1" ht="12.95" customHeight="1" x14ac:dyDescent="0.25">
      <c r="A103" s="246"/>
      <c r="B103" s="246"/>
      <c r="C103" s="922"/>
      <c r="D103" s="246"/>
      <c r="E103" s="925"/>
      <c r="F103" s="246"/>
      <c r="G103" s="246"/>
      <c r="I103" s="827"/>
    </row>
    <row r="104" spans="1:9" s="823" customFormat="1" ht="12.95" customHeight="1" x14ac:dyDescent="0.25">
      <c r="A104" s="246"/>
      <c r="B104" s="246"/>
      <c r="C104" s="922"/>
      <c r="D104" s="246"/>
      <c r="E104" s="925"/>
      <c r="F104" s="246"/>
      <c r="G104" s="246"/>
      <c r="I104" s="827"/>
    </row>
    <row r="105" spans="1:9" s="823" customFormat="1" ht="12.95" customHeight="1" x14ac:dyDescent="0.25">
      <c r="A105" s="246"/>
      <c r="B105" s="246"/>
      <c r="C105" s="922"/>
      <c r="D105" s="246"/>
      <c r="E105" s="925"/>
      <c r="F105" s="246"/>
      <c r="G105" s="246"/>
      <c r="I105" s="827"/>
    </row>
    <row r="106" spans="1:9" s="823" customFormat="1" ht="12.95" customHeight="1" x14ac:dyDescent="0.25">
      <c r="A106" s="246"/>
      <c r="B106" s="246"/>
      <c r="C106" s="922"/>
      <c r="D106" s="246"/>
      <c r="E106" s="925"/>
      <c r="F106" s="246"/>
      <c r="G106" s="246"/>
      <c r="I106" s="827"/>
    </row>
    <row r="107" spans="1:9" s="823" customFormat="1" ht="12.95" customHeight="1" x14ac:dyDescent="0.25">
      <c r="A107" s="438"/>
      <c r="B107" s="246"/>
      <c r="C107" s="922"/>
      <c r="D107" s="246"/>
      <c r="E107" s="925"/>
      <c r="F107" s="246"/>
      <c r="G107" s="246"/>
      <c r="I107" s="827"/>
    </row>
    <row r="108" spans="1:9" s="823" customFormat="1" ht="12.95" customHeight="1" x14ac:dyDescent="0.25">
      <c r="A108" s="438"/>
      <c r="B108" s="246"/>
      <c r="C108" s="922"/>
      <c r="D108" s="246"/>
      <c r="E108" s="925"/>
      <c r="F108" s="246"/>
      <c r="G108" s="246"/>
      <c r="I108" s="827"/>
    </row>
    <row r="109" spans="1:9" s="823" customFormat="1" ht="12.95" customHeight="1" x14ac:dyDescent="0.25">
      <c r="A109" s="246"/>
      <c r="B109" s="60"/>
      <c r="C109" s="922"/>
      <c r="D109" s="56"/>
      <c r="E109" s="930"/>
      <c r="F109" s="373"/>
      <c r="G109" s="437"/>
      <c r="I109" s="827"/>
    </row>
    <row r="110" spans="1:9" s="823" customFormat="1" ht="12.95" customHeight="1" x14ac:dyDescent="0.25">
      <c r="A110" s="246"/>
      <c r="B110" s="54"/>
      <c r="C110" s="922"/>
      <c r="D110" s="54"/>
      <c r="E110" s="923"/>
      <c r="F110" s="54"/>
      <c r="G110" s="54"/>
      <c r="I110" s="827"/>
    </row>
    <row r="111" spans="1:9" s="823" customFormat="1" ht="12.95" customHeight="1" x14ac:dyDescent="0.25">
      <c r="A111" s="246"/>
      <c r="B111" s="54"/>
      <c r="C111" s="922"/>
      <c r="D111" s="54"/>
      <c r="E111" s="931"/>
      <c r="F111" s="54"/>
      <c r="G111" s="932"/>
      <c r="I111" s="827"/>
    </row>
    <row r="112" spans="1:9" s="823" customFormat="1" ht="12.95" customHeight="1" x14ac:dyDescent="0.25">
      <c r="A112" s="246"/>
      <c r="B112" s="54"/>
      <c r="C112" s="922"/>
      <c r="D112" s="54"/>
      <c r="E112" s="933"/>
      <c r="F112" s="54"/>
      <c r="G112" s="934"/>
      <c r="I112" s="827"/>
    </row>
    <row r="113" spans="1:9" s="823" customFormat="1" ht="12.95" customHeight="1" x14ac:dyDescent="0.25">
      <c r="A113" s="246"/>
      <c r="B113" s="54"/>
      <c r="C113" s="922"/>
      <c r="D113" s="54"/>
      <c r="E113" s="933"/>
      <c r="F113" s="54"/>
      <c r="G113" s="934"/>
      <c r="I113" s="827"/>
    </row>
    <row r="114" spans="1:9" s="823" customFormat="1" ht="12.95" customHeight="1" x14ac:dyDescent="0.25">
      <c r="A114" s="246"/>
      <c r="B114" s="54"/>
      <c r="C114" s="922"/>
      <c r="D114" s="54"/>
      <c r="E114" s="933"/>
      <c r="F114" s="168"/>
      <c r="G114" s="934"/>
      <c r="I114" s="827"/>
    </row>
    <row r="115" spans="1:9" s="823" customFormat="1" ht="12.95" customHeight="1" x14ac:dyDescent="0.25">
      <c r="A115" s="246"/>
      <c r="B115" s="54"/>
      <c r="C115" s="922"/>
      <c r="D115" s="54"/>
      <c r="E115" s="933"/>
      <c r="F115" s="168"/>
      <c r="G115" s="934"/>
      <c r="I115" s="827"/>
    </row>
    <row r="116" spans="1:9" s="823" customFormat="1" ht="12.95" customHeight="1" x14ac:dyDescent="0.25">
      <c r="A116" s="246"/>
      <c r="B116" s="54"/>
      <c r="C116" s="922"/>
      <c r="D116" s="54"/>
      <c r="E116" s="933"/>
      <c r="F116" s="168"/>
      <c r="G116" s="934"/>
      <c r="I116" s="827"/>
    </row>
    <row r="117" spans="1:9" s="823" customFormat="1" ht="12.95" customHeight="1" x14ac:dyDescent="0.25">
      <c r="A117" s="246"/>
      <c r="B117" s="54"/>
      <c r="C117" s="922"/>
      <c r="D117" s="54"/>
      <c r="E117" s="933"/>
      <c r="F117" s="168"/>
      <c r="G117" s="934"/>
      <c r="I117" s="827"/>
    </row>
    <row r="118" spans="1:9" s="823" customFormat="1" ht="12.95" customHeight="1" x14ac:dyDescent="0.25">
      <c r="A118" s="246"/>
      <c r="B118" s="54"/>
      <c r="C118" s="922"/>
      <c r="D118" s="54"/>
      <c r="E118" s="933"/>
      <c r="F118" s="168"/>
      <c r="G118" s="934"/>
      <c r="I118" s="827"/>
    </row>
    <row r="119" spans="1:9" s="823" customFormat="1" ht="12.95" customHeight="1" x14ac:dyDescent="0.25">
      <c r="A119" s="246"/>
      <c r="B119" s="54"/>
      <c r="C119" s="922"/>
      <c r="D119" s="54"/>
      <c r="E119" s="933"/>
      <c r="F119" s="168"/>
      <c r="G119" s="934"/>
      <c r="I119" s="827"/>
    </row>
    <row r="120" spans="1:9" s="823" customFormat="1" ht="12.95" customHeight="1" x14ac:dyDescent="0.25">
      <c r="A120" s="246"/>
      <c r="B120" s="54"/>
      <c r="C120" s="922"/>
      <c r="D120" s="54"/>
      <c r="E120" s="933"/>
      <c r="F120" s="168"/>
      <c r="G120" s="934"/>
      <c r="I120" s="827"/>
    </row>
    <row r="121" spans="1:9" s="823" customFormat="1" ht="12.95" customHeight="1" x14ac:dyDescent="0.25">
      <c r="A121" s="246"/>
      <c r="B121" s="54"/>
      <c r="C121" s="922"/>
      <c r="D121" s="54"/>
      <c r="E121" s="933"/>
      <c r="F121" s="168"/>
      <c r="G121" s="934"/>
      <c r="I121" s="827"/>
    </row>
    <row r="122" spans="1:9" s="823" customFormat="1" ht="12.95" customHeight="1" x14ac:dyDescent="0.25">
      <c r="A122" s="246"/>
      <c r="B122" s="54"/>
      <c r="C122" s="922"/>
      <c r="D122" s="54"/>
      <c r="E122" s="933"/>
      <c r="F122" s="168"/>
      <c r="G122" s="934"/>
      <c r="I122" s="827"/>
    </row>
    <row r="123" spans="1:9" s="823" customFormat="1" ht="12.95" customHeight="1" x14ac:dyDescent="0.25">
      <c r="A123" s="246"/>
      <c r="B123" s="54"/>
      <c r="C123" s="922"/>
      <c r="D123" s="54"/>
      <c r="E123" s="935"/>
      <c r="F123" s="168"/>
      <c r="G123" s="168"/>
      <c r="I123" s="827"/>
    </row>
    <row r="124" spans="1:9" s="823" customFormat="1" ht="12.95" customHeight="1" x14ac:dyDescent="0.25">
      <c r="A124" s="246"/>
      <c r="B124" s="54"/>
      <c r="C124" s="922"/>
      <c r="D124" s="54"/>
      <c r="E124" s="933"/>
      <c r="F124" s="168"/>
      <c r="G124" s="934"/>
      <c r="I124" s="827"/>
    </row>
    <row r="125" spans="1:9" s="823" customFormat="1" ht="12.95" customHeight="1" x14ac:dyDescent="0.25">
      <c r="A125" s="246"/>
      <c r="B125" s="54"/>
      <c r="C125" s="922"/>
      <c r="D125" s="54"/>
      <c r="E125" s="923"/>
      <c r="F125" s="54"/>
      <c r="G125" s="54"/>
      <c r="I125" s="827"/>
    </row>
    <row r="126" spans="1:9" s="823" customFormat="1" ht="12.95" customHeight="1" x14ac:dyDescent="0.25">
      <c r="A126" s="246"/>
      <c r="B126" s="54"/>
      <c r="C126" s="922"/>
      <c r="D126" s="54"/>
      <c r="E126" s="923"/>
      <c r="F126" s="54"/>
      <c r="G126" s="54"/>
      <c r="I126" s="827"/>
    </row>
    <row r="127" spans="1:9" s="823" customFormat="1" ht="12.95" customHeight="1" x14ac:dyDescent="0.25">
      <c r="A127" s="246"/>
      <c r="B127" s="54"/>
      <c r="C127" s="922"/>
      <c r="D127" s="54"/>
      <c r="E127" s="917"/>
      <c r="F127" s="168"/>
      <c r="G127" s="936"/>
      <c r="I127" s="827"/>
    </row>
    <row r="128" spans="1:9" s="823" customFormat="1" ht="12.95" customHeight="1" x14ac:dyDescent="0.25">
      <c r="A128" s="246"/>
      <c r="B128" s="54"/>
      <c r="C128" s="922"/>
      <c r="D128" s="54"/>
      <c r="E128" s="923"/>
      <c r="F128" s="54"/>
      <c r="G128" s="54"/>
      <c r="I128" s="827"/>
    </row>
    <row r="129" spans="1:9" s="823" customFormat="1" ht="12.95" customHeight="1" x14ac:dyDescent="0.25">
      <c r="A129" s="438"/>
      <c r="B129" s="246"/>
      <c r="C129" s="922"/>
      <c r="D129" s="246"/>
      <c r="E129" s="925"/>
      <c r="F129" s="246"/>
      <c r="G129" s="246"/>
      <c r="I129" s="827"/>
    </row>
    <row r="130" spans="1:9" s="823" customFormat="1" ht="12.95" customHeight="1" x14ac:dyDescent="0.25">
      <c r="A130" s="438"/>
      <c r="B130" s="246"/>
      <c r="C130" s="922"/>
      <c r="D130" s="246"/>
      <c r="E130" s="925"/>
      <c r="F130" s="246"/>
      <c r="G130" s="246"/>
      <c r="I130" s="827"/>
    </row>
    <row r="131" spans="1:9" s="823" customFormat="1" ht="12.95" customHeight="1" x14ac:dyDescent="0.25">
      <c r="A131" s="246"/>
      <c r="B131" s="246"/>
      <c r="C131" s="922"/>
      <c r="D131" s="246"/>
      <c r="E131" s="925"/>
      <c r="F131" s="246"/>
      <c r="G131" s="246"/>
      <c r="I131" s="827"/>
    </row>
    <row r="132" spans="1:9" s="823" customFormat="1" ht="12.95" customHeight="1" x14ac:dyDescent="0.25">
      <c r="A132" s="442"/>
      <c r="B132" s="921"/>
      <c r="C132" s="922"/>
      <c r="D132" s="921"/>
      <c r="E132" s="925"/>
      <c r="F132" s="921"/>
      <c r="G132" s="921"/>
      <c r="I132" s="827"/>
    </row>
    <row r="133" spans="1:9" s="823" customFormat="1" ht="12.95" customHeight="1" x14ac:dyDescent="0.25">
      <c r="A133" s="442"/>
      <c r="B133" s="921"/>
      <c r="C133" s="922"/>
      <c r="D133" s="921"/>
      <c r="E133" s="925"/>
      <c r="F133" s="921"/>
      <c r="G133" s="246"/>
      <c r="I133" s="827"/>
    </row>
    <row r="134" spans="1:9" s="823" customFormat="1" ht="12.95" customHeight="1" x14ac:dyDescent="0.25">
      <c r="A134" s="442"/>
      <c r="B134" s="921"/>
      <c r="C134" s="922"/>
      <c r="D134" s="921"/>
      <c r="E134" s="925"/>
      <c r="F134" s="921"/>
      <c r="G134" s="921"/>
      <c r="I134" s="827"/>
    </row>
    <row r="135" spans="1:9" s="823" customFormat="1" ht="12.95" customHeight="1" x14ac:dyDescent="0.25">
      <c r="A135" s="442"/>
      <c r="B135" s="921"/>
      <c r="C135" s="922"/>
      <c r="D135" s="921"/>
      <c r="E135" s="925"/>
      <c r="F135" s="921"/>
      <c r="G135" s="246"/>
      <c r="I135" s="827"/>
    </row>
    <row r="136" spans="1:9" s="823" customFormat="1" ht="12.95" customHeight="1" x14ac:dyDescent="0.25">
      <c r="A136" s="442"/>
      <c r="B136" s="921"/>
      <c r="C136" s="922"/>
      <c r="D136" s="921"/>
      <c r="E136" s="928"/>
      <c r="F136" s="921"/>
      <c r="G136" s="166"/>
      <c r="I136" s="827"/>
    </row>
    <row r="137" spans="1:9" s="823" customFormat="1" ht="12.95" customHeight="1" x14ac:dyDescent="0.25">
      <c r="A137" s="442"/>
      <c r="B137" s="921"/>
      <c r="C137" s="922"/>
      <c r="D137" s="921"/>
      <c r="E137" s="928"/>
      <c r="F137" s="921"/>
      <c r="G137" s="166"/>
      <c r="I137" s="827"/>
    </row>
    <row r="138" spans="1:9" s="823" customFormat="1" ht="12.95" customHeight="1" x14ac:dyDescent="0.25">
      <c r="A138" s="442"/>
      <c r="B138" s="921"/>
      <c r="C138" s="922"/>
      <c r="D138" s="921"/>
      <c r="E138" s="928"/>
      <c r="F138" s="921"/>
      <c r="G138" s="166"/>
      <c r="I138" s="827"/>
    </row>
    <row r="139" spans="1:9" s="823" customFormat="1" ht="12.95" customHeight="1" x14ac:dyDescent="0.25">
      <c r="A139" s="442"/>
      <c r="B139" s="921"/>
      <c r="C139" s="922"/>
      <c r="D139" s="921"/>
      <c r="E139" s="928"/>
      <c r="F139" s="921"/>
      <c r="G139" s="166"/>
      <c r="I139" s="827"/>
    </row>
    <row r="140" spans="1:9" s="823" customFormat="1" ht="12.95" customHeight="1" x14ac:dyDescent="0.25">
      <c r="A140" s="442"/>
      <c r="B140" s="921"/>
      <c r="C140" s="922"/>
      <c r="D140" s="921"/>
      <c r="E140" s="937"/>
      <c r="F140" s="921"/>
      <c r="G140" s="173"/>
      <c r="I140" s="827"/>
    </row>
    <row r="141" spans="1:9" s="823" customFormat="1" ht="12.95" customHeight="1" x14ac:dyDescent="0.25">
      <c r="A141" s="442"/>
      <c r="B141" s="921"/>
      <c r="C141" s="922"/>
      <c r="D141" s="921"/>
      <c r="E141" s="937"/>
      <c r="F141" s="921"/>
      <c r="G141" s="173"/>
      <c r="I141" s="827"/>
    </row>
    <row r="142" spans="1:9" s="823" customFormat="1" ht="12.95" customHeight="1" x14ac:dyDescent="0.25">
      <c r="A142" s="442"/>
      <c r="B142" s="921"/>
      <c r="C142" s="922"/>
      <c r="D142" s="921"/>
      <c r="E142" s="928"/>
      <c r="F142" s="921"/>
      <c r="G142" s="166"/>
      <c r="I142" s="827"/>
    </row>
    <row r="143" spans="1:9" s="823" customFormat="1" ht="12.95" customHeight="1" x14ac:dyDescent="0.25">
      <c r="A143" s="442"/>
      <c r="B143" s="921"/>
      <c r="C143" s="922"/>
      <c r="D143" s="921"/>
      <c r="E143" s="928"/>
      <c r="F143" s="921"/>
      <c r="G143" s="166"/>
      <c r="I143" s="827"/>
    </row>
    <row r="144" spans="1:9" s="823" customFormat="1" ht="12.95" customHeight="1" x14ac:dyDescent="0.25">
      <c r="A144" s="442"/>
      <c r="B144" s="921"/>
      <c r="C144" s="922"/>
      <c r="D144" s="921"/>
      <c r="E144" s="928"/>
      <c r="F144" s="921"/>
      <c r="G144" s="166"/>
      <c r="I144" s="827"/>
    </row>
    <row r="145" spans="1:9" s="823" customFormat="1" ht="12.95" customHeight="1" x14ac:dyDescent="0.25">
      <c r="A145" s="442"/>
      <c r="B145" s="921"/>
      <c r="C145" s="922"/>
      <c r="D145" s="921"/>
      <c r="E145" s="928"/>
      <c r="F145" s="921"/>
      <c r="G145" s="166"/>
      <c r="I145" s="827"/>
    </row>
    <row r="146" spans="1:9" s="823" customFormat="1" ht="12.95" customHeight="1" x14ac:dyDescent="0.25">
      <c r="A146" s="440"/>
      <c r="B146" s="64"/>
      <c r="C146" s="922"/>
      <c r="D146" s="64"/>
      <c r="E146" s="937"/>
      <c r="F146" s="64"/>
      <c r="G146" s="173"/>
      <c r="I146" s="827"/>
    </row>
    <row r="147" spans="1:9" s="823" customFormat="1" ht="12.95" customHeight="1" x14ac:dyDescent="0.25">
      <c r="A147" s="440"/>
      <c r="B147" s="64"/>
      <c r="C147" s="922"/>
      <c r="D147" s="64"/>
      <c r="E147" s="938"/>
      <c r="F147" s="64"/>
      <c r="G147" s="64"/>
      <c r="I147" s="827"/>
    </row>
    <row r="148" spans="1:9" s="823" customFormat="1" ht="12.95" customHeight="1" x14ac:dyDescent="0.25">
      <c r="A148" s="442"/>
      <c r="B148" s="64"/>
      <c r="C148" s="922"/>
      <c r="D148" s="64"/>
      <c r="E148" s="938"/>
      <c r="F148" s="64"/>
      <c r="G148" s="64"/>
      <c r="I148" s="827"/>
    </row>
    <row r="149" spans="1:9" s="823" customFormat="1" ht="12.95" customHeight="1" x14ac:dyDescent="0.25">
      <c r="A149" s="442"/>
      <c r="B149" s="64"/>
      <c r="C149" s="922"/>
      <c r="D149" s="64"/>
      <c r="E149" s="938"/>
      <c r="F149" s="64"/>
      <c r="G149" s="64"/>
      <c r="I149" s="827"/>
    </row>
    <row r="150" spans="1:9" s="823" customFormat="1" ht="12.95" customHeight="1" x14ac:dyDescent="0.25">
      <c r="A150" s="442"/>
      <c r="B150" s="64"/>
      <c r="C150" s="922"/>
      <c r="D150" s="56"/>
      <c r="E150" s="930"/>
      <c r="F150" s="373"/>
      <c r="G150" s="437"/>
      <c r="I150" s="827"/>
    </row>
    <row r="151" spans="1:9" s="823" customFormat="1" ht="12.95" customHeight="1" x14ac:dyDescent="0.25">
      <c r="A151" s="442"/>
      <c r="B151" s="64"/>
      <c r="C151" s="922"/>
      <c r="D151" s="54"/>
      <c r="E151" s="939"/>
      <c r="F151" s="54"/>
      <c r="G151" s="940"/>
      <c r="I151" s="827"/>
    </row>
    <row r="152" spans="1:9" s="823" customFormat="1" ht="12.95" customHeight="1" x14ac:dyDescent="0.25">
      <c r="A152" s="442"/>
      <c r="B152" s="64"/>
      <c r="C152" s="922"/>
      <c r="D152" s="54"/>
      <c r="E152" s="941"/>
      <c r="F152" s="54"/>
      <c r="G152" s="942"/>
      <c r="I152" s="827"/>
    </row>
    <row r="153" spans="1:9" s="823" customFormat="1" ht="12.95" customHeight="1" x14ac:dyDescent="0.25">
      <c r="A153" s="442"/>
      <c r="B153" s="64"/>
      <c r="C153" s="922"/>
      <c r="D153" s="64"/>
      <c r="E153" s="925"/>
      <c r="F153" s="921"/>
      <c r="G153" s="921"/>
      <c r="I153" s="827"/>
    </row>
    <row r="154" spans="1:9" s="823" customFormat="1" ht="12.95" customHeight="1" x14ac:dyDescent="0.25">
      <c r="A154" s="442"/>
      <c r="B154" s="64"/>
      <c r="C154" s="922"/>
      <c r="D154" s="64"/>
      <c r="E154" s="925"/>
      <c r="F154" s="921"/>
      <c r="G154" s="921"/>
      <c r="I154" s="827"/>
    </row>
    <row r="155" spans="1:9" s="823" customFormat="1" ht="12.95" customHeight="1" x14ac:dyDescent="0.25">
      <c r="A155" s="442"/>
      <c r="B155" s="64"/>
      <c r="C155" s="922"/>
      <c r="D155" s="64"/>
      <c r="E155" s="925"/>
      <c r="F155" s="921"/>
      <c r="G155" s="921"/>
      <c r="I155" s="827"/>
    </row>
    <row r="156" spans="1:9" s="823" customFormat="1" ht="12.95" customHeight="1" x14ac:dyDescent="0.25">
      <c r="A156" s="442"/>
      <c r="B156" s="64"/>
      <c r="C156" s="922"/>
      <c r="D156" s="64"/>
      <c r="E156" s="938"/>
      <c r="F156" s="921"/>
      <c r="G156" s="64"/>
      <c r="I156" s="827"/>
    </row>
    <row r="157" spans="1:9" s="823" customFormat="1" ht="12.95" customHeight="1" x14ac:dyDescent="0.25">
      <c r="A157" s="442"/>
      <c r="B157" s="64"/>
      <c r="C157" s="922"/>
      <c r="D157" s="64"/>
      <c r="E157" s="938"/>
      <c r="F157" s="64"/>
      <c r="G157" s="64"/>
      <c r="I157" s="827"/>
    </row>
    <row r="158" spans="1:9" s="823" customFormat="1" ht="12.95" customHeight="1" x14ac:dyDescent="0.25">
      <c r="A158" s="442"/>
      <c r="B158" s="921"/>
      <c r="C158" s="922"/>
      <c r="D158" s="921"/>
      <c r="E158" s="937"/>
      <c r="F158" s="166"/>
      <c r="G158" s="173"/>
      <c r="I158" s="827"/>
    </row>
    <row r="159" spans="1:9" s="823" customFormat="1" ht="12.95" customHeight="1" x14ac:dyDescent="0.25">
      <c r="A159" s="442"/>
      <c r="B159" s="921"/>
      <c r="C159" s="922"/>
      <c r="D159" s="921"/>
      <c r="E159" s="925"/>
      <c r="F159" s="921"/>
      <c r="G159" s="921"/>
      <c r="I159" s="827"/>
    </row>
    <row r="160" spans="1:9" s="823" customFormat="1" ht="12.95" customHeight="1" x14ac:dyDescent="0.25">
      <c r="A160" s="438"/>
      <c r="B160" s="921"/>
      <c r="C160" s="922"/>
      <c r="D160" s="921"/>
      <c r="E160" s="925"/>
      <c r="F160" s="921"/>
      <c r="G160" s="921"/>
      <c r="I160" s="827"/>
    </row>
    <row r="161" spans="1:9" s="823" customFormat="1" ht="12.95" customHeight="1" x14ac:dyDescent="0.25">
      <c r="A161" s="438"/>
      <c r="B161" s="921"/>
      <c r="C161" s="922"/>
      <c r="D161" s="921"/>
      <c r="E161" s="925"/>
      <c r="F161" s="921"/>
      <c r="G161" s="921"/>
      <c r="I161" s="827"/>
    </row>
    <row r="162" spans="1:9" s="823" customFormat="1" ht="12.95" customHeight="1" x14ac:dyDescent="0.25">
      <c r="A162" s="943"/>
      <c r="B162" s="69"/>
      <c r="C162" s="922"/>
      <c r="D162" s="56"/>
      <c r="E162" s="930"/>
      <c r="F162" s="373"/>
      <c r="G162" s="437"/>
      <c r="I162" s="827"/>
    </row>
    <row r="163" spans="1:9" s="823" customFormat="1" ht="12.95" customHeight="1" x14ac:dyDescent="0.25">
      <c r="A163" s="442"/>
      <c r="B163" s="921"/>
      <c r="C163" s="922"/>
      <c r="D163" s="54"/>
      <c r="E163" s="923"/>
      <c r="F163" s="54"/>
      <c r="G163" s="54"/>
      <c r="I163" s="827"/>
    </row>
    <row r="164" spans="1:9" s="823" customFormat="1" ht="12.95" customHeight="1" x14ac:dyDescent="0.25">
      <c r="A164" s="442"/>
      <c r="B164" s="921"/>
      <c r="C164" s="922"/>
      <c r="D164" s="54"/>
      <c r="E164" s="923"/>
      <c r="F164" s="54"/>
      <c r="G164" s="54"/>
      <c r="I164" s="827"/>
    </row>
    <row r="165" spans="1:9" s="823" customFormat="1" ht="12.95" customHeight="1" x14ac:dyDescent="0.25">
      <c r="A165" s="442"/>
      <c r="B165" s="921"/>
      <c r="C165" s="922"/>
      <c r="D165" s="921"/>
      <c r="E165" s="937"/>
      <c r="F165" s="921"/>
      <c r="G165" s="173"/>
      <c r="I165" s="827"/>
    </row>
    <row r="166" spans="1:9" s="823" customFormat="1" ht="12.95" customHeight="1" x14ac:dyDescent="0.25">
      <c r="A166" s="442"/>
      <c r="B166" s="921"/>
      <c r="C166" s="922"/>
      <c r="D166" s="921"/>
      <c r="E166" s="937"/>
      <c r="F166" s="921"/>
      <c r="G166" s="173"/>
      <c r="I166" s="827"/>
    </row>
    <row r="167" spans="1:9" s="823" customFormat="1" ht="12.95" customHeight="1" x14ac:dyDescent="0.25">
      <c r="A167" s="442"/>
      <c r="B167" s="921"/>
      <c r="C167" s="922"/>
      <c r="D167" s="921"/>
      <c r="E167" s="937"/>
      <c r="F167" s="921"/>
      <c r="G167" s="173"/>
      <c r="I167" s="827"/>
    </row>
    <row r="168" spans="1:9" s="823" customFormat="1" ht="12.95" customHeight="1" x14ac:dyDescent="0.25">
      <c r="A168" s="442"/>
      <c r="B168" s="921"/>
      <c r="C168" s="922"/>
      <c r="D168" s="921"/>
      <c r="E168" s="937"/>
      <c r="F168" s="921"/>
      <c r="G168" s="173"/>
      <c r="I168" s="827"/>
    </row>
    <row r="169" spans="1:9" s="823" customFormat="1" ht="12.95" customHeight="1" x14ac:dyDescent="0.25">
      <c r="A169" s="442"/>
      <c r="B169" s="921"/>
      <c r="C169" s="922"/>
      <c r="D169" s="921"/>
      <c r="E169" s="937"/>
      <c r="F169" s="921"/>
      <c r="G169" s="173"/>
      <c r="I169" s="827"/>
    </row>
    <row r="170" spans="1:9" s="823" customFormat="1" ht="12.95" customHeight="1" x14ac:dyDescent="0.25">
      <c r="A170" s="442"/>
      <c r="B170" s="921"/>
      <c r="C170" s="922"/>
      <c r="D170" s="921"/>
      <c r="E170" s="937"/>
      <c r="F170" s="921"/>
      <c r="G170" s="173"/>
      <c r="I170" s="827"/>
    </row>
    <row r="171" spans="1:9" s="823" customFormat="1" ht="12.95" customHeight="1" x14ac:dyDescent="0.25">
      <c r="A171" s="442"/>
      <c r="B171" s="921"/>
      <c r="C171" s="922"/>
      <c r="D171" s="921"/>
      <c r="E171" s="937"/>
      <c r="F171" s="921"/>
      <c r="G171" s="173"/>
      <c r="I171" s="827"/>
    </row>
    <row r="172" spans="1:9" s="823" customFormat="1" ht="12.95" customHeight="1" x14ac:dyDescent="0.25">
      <c r="A172" s="442"/>
      <c r="B172" s="921"/>
      <c r="C172" s="922"/>
      <c r="D172" s="921"/>
      <c r="E172" s="928"/>
      <c r="F172" s="921"/>
      <c r="G172" s="166"/>
      <c r="I172" s="827"/>
    </row>
    <row r="173" spans="1:9" s="823" customFormat="1" ht="12.95" customHeight="1" x14ac:dyDescent="0.25">
      <c r="A173" s="442"/>
      <c r="B173" s="921"/>
      <c r="C173" s="922"/>
      <c r="D173" s="921"/>
      <c r="E173" s="937"/>
      <c r="F173" s="921"/>
      <c r="G173" s="173"/>
      <c r="I173" s="827"/>
    </row>
    <row r="174" spans="1:9" s="823" customFormat="1" ht="12.95" customHeight="1" x14ac:dyDescent="0.25">
      <c r="A174" s="442"/>
      <c r="B174" s="921"/>
      <c r="C174" s="922"/>
      <c r="D174" s="921"/>
      <c r="E174" s="928"/>
      <c r="F174" s="921"/>
      <c r="G174" s="166"/>
      <c r="I174" s="827"/>
    </row>
    <row r="175" spans="1:9" s="823" customFormat="1" ht="12.95" customHeight="1" x14ac:dyDescent="0.25">
      <c r="A175" s="442"/>
      <c r="B175" s="921"/>
      <c r="C175" s="922"/>
      <c r="D175" s="921"/>
      <c r="E175" s="937"/>
      <c r="F175" s="921"/>
      <c r="G175" s="173"/>
      <c r="I175" s="827"/>
    </row>
    <row r="176" spans="1:9" s="823" customFormat="1" ht="12.95" customHeight="1" x14ac:dyDescent="0.25">
      <c r="A176" s="442"/>
      <c r="B176" s="64"/>
      <c r="C176" s="922"/>
      <c r="D176" s="64"/>
      <c r="E176" s="937"/>
      <c r="F176" s="64"/>
      <c r="G176" s="173"/>
      <c r="I176" s="827"/>
    </row>
    <row r="177" spans="1:9" s="823" customFormat="1" ht="12.95" customHeight="1" x14ac:dyDescent="0.25">
      <c r="A177" s="442"/>
      <c r="B177" s="64"/>
      <c r="C177" s="922"/>
      <c r="D177" s="64"/>
      <c r="E177" s="938"/>
      <c r="F177" s="64"/>
      <c r="G177" s="64"/>
      <c r="I177" s="827"/>
    </row>
    <row r="178" spans="1:9" s="823" customFormat="1" ht="12.95" customHeight="1" x14ac:dyDescent="0.25">
      <c r="A178" s="442"/>
      <c r="B178" s="64"/>
      <c r="C178" s="922"/>
      <c r="D178" s="64"/>
      <c r="E178" s="938"/>
      <c r="F178" s="64"/>
      <c r="G178" s="64"/>
      <c r="I178" s="827"/>
    </row>
    <row r="179" spans="1:9" s="823" customFormat="1" ht="12.95" customHeight="1" x14ac:dyDescent="0.25">
      <c r="A179" s="440"/>
      <c r="B179" s="64"/>
      <c r="C179" s="922"/>
      <c r="D179" s="64"/>
      <c r="E179" s="938"/>
      <c r="F179" s="64"/>
      <c r="G179" s="64"/>
      <c r="I179" s="827"/>
    </row>
    <row r="180" spans="1:9" s="823" customFormat="1" ht="12.95" customHeight="1" x14ac:dyDescent="0.25">
      <c r="A180" s="442"/>
      <c r="B180" s="64"/>
      <c r="C180" s="922"/>
      <c r="D180" s="64"/>
      <c r="E180" s="938"/>
      <c r="F180" s="64"/>
      <c r="G180" s="64"/>
      <c r="I180" s="827"/>
    </row>
    <row r="181" spans="1:9" s="823" customFormat="1" ht="12.95" customHeight="1" x14ac:dyDescent="0.25">
      <c r="A181" s="943"/>
      <c r="B181" s="64"/>
      <c r="C181" s="922"/>
      <c r="D181" s="64"/>
      <c r="E181" s="930"/>
      <c r="F181" s="373"/>
      <c r="G181" s="437"/>
      <c r="I181" s="827"/>
    </row>
    <row r="182" spans="1:9" s="823" customFormat="1" ht="12.95" customHeight="1" x14ac:dyDescent="0.25">
      <c r="A182" s="440"/>
      <c r="B182" s="64"/>
      <c r="C182" s="922"/>
      <c r="D182" s="64"/>
      <c r="E182" s="923"/>
      <c r="F182" s="54"/>
      <c r="G182" s="54"/>
      <c r="I182" s="827"/>
    </row>
    <row r="183" spans="1:9" s="823" customFormat="1" ht="12.95" customHeight="1" x14ac:dyDescent="0.25">
      <c r="A183" s="440"/>
      <c r="B183" s="64"/>
      <c r="C183" s="922"/>
      <c r="D183" s="64"/>
      <c r="E183" s="938"/>
      <c r="F183" s="64"/>
      <c r="G183" s="64"/>
      <c r="I183" s="827"/>
    </row>
    <row r="184" spans="1:9" s="823" customFormat="1" ht="12.95" customHeight="1" x14ac:dyDescent="0.25">
      <c r="A184" s="442"/>
      <c r="B184" s="921"/>
      <c r="C184" s="922"/>
      <c r="D184" s="921"/>
      <c r="E184" s="928"/>
      <c r="F184" s="166"/>
      <c r="G184" s="166"/>
      <c r="I184" s="827"/>
    </row>
    <row r="185" spans="1:9" s="823" customFormat="1" ht="12.95" customHeight="1" x14ac:dyDescent="0.25">
      <c r="A185" s="442"/>
      <c r="B185" s="921"/>
      <c r="C185" s="922"/>
      <c r="D185" s="921"/>
      <c r="E185" s="928"/>
      <c r="F185" s="166"/>
      <c r="G185" s="166"/>
      <c r="I185" s="827"/>
    </row>
    <row r="186" spans="1:9" s="823" customFormat="1" ht="12.95" customHeight="1" x14ac:dyDescent="0.25">
      <c r="A186" s="442"/>
      <c r="B186" s="921"/>
      <c r="C186" s="922"/>
      <c r="D186" s="921"/>
      <c r="E186" s="928"/>
      <c r="F186" s="166"/>
      <c r="G186" s="166"/>
      <c r="I186" s="827"/>
    </row>
    <row r="187" spans="1:9" s="823" customFormat="1" ht="12.95" customHeight="1" x14ac:dyDescent="0.25">
      <c r="A187" s="442"/>
      <c r="B187" s="921"/>
      <c r="C187" s="922"/>
      <c r="D187" s="921"/>
      <c r="E187" s="928"/>
      <c r="F187" s="166"/>
      <c r="G187" s="166"/>
      <c r="I187" s="827"/>
    </row>
    <row r="188" spans="1:9" s="823" customFormat="1" ht="12.95" customHeight="1" x14ac:dyDescent="0.25">
      <c r="A188" s="442"/>
      <c r="B188" s="921"/>
      <c r="C188" s="922"/>
      <c r="D188" s="921"/>
      <c r="E188" s="928"/>
      <c r="F188" s="166"/>
      <c r="G188" s="166"/>
      <c r="I188" s="827"/>
    </row>
    <row r="189" spans="1:9" s="823" customFormat="1" ht="12.95" customHeight="1" x14ac:dyDescent="0.25">
      <c r="A189" s="442"/>
      <c r="B189" s="921"/>
      <c r="C189" s="922"/>
      <c r="D189" s="921"/>
      <c r="E189" s="928"/>
      <c r="F189" s="166"/>
      <c r="G189" s="166"/>
      <c r="I189" s="827"/>
    </row>
    <row r="190" spans="1:9" s="823" customFormat="1" ht="12.95" customHeight="1" x14ac:dyDescent="0.25">
      <c r="A190" s="442"/>
      <c r="B190" s="921"/>
      <c r="C190" s="922"/>
      <c r="D190" s="921"/>
      <c r="E190" s="928"/>
      <c r="F190" s="166"/>
      <c r="G190" s="166"/>
      <c r="I190" s="827"/>
    </row>
    <row r="191" spans="1:9" s="823" customFormat="1" ht="12.95" customHeight="1" x14ac:dyDescent="0.25">
      <c r="A191" s="442"/>
      <c r="B191" s="921"/>
      <c r="C191" s="922"/>
      <c r="D191" s="921"/>
      <c r="E191" s="928"/>
      <c r="F191" s="166"/>
      <c r="G191" s="166"/>
      <c r="I191" s="827"/>
    </row>
    <row r="192" spans="1:9" s="823" customFormat="1" ht="12.95" customHeight="1" x14ac:dyDescent="0.25">
      <c r="A192" s="442"/>
      <c r="B192" s="921"/>
      <c r="C192" s="922"/>
      <c r="D192" s="921"/>
      <c r="E192" s="928"/>
      <c r="F192" s="166"/>
      <c r="G192" s="166"/>
      <c r="I192" s="827"/>
    </row>
    <row r="193" spans="1:9" s="823" customFormat="1" ht="12.95" customHeight="1" x14ac:dyDescent="0.25">
      <c r="A193" s="442"/>
      <c r="B193" s="921"/>
      <c r="C193" s="922"/>
      <c r="D193" s="921"/>
      <c r="E193" s="928"/>
      <c r="F193" s="166"/>
      <c r="G193" s="166"/>
      <c r="I193" s="827"/>
    </row>
    <row r="194" spans="1:9" s="823" customFormat="1" ht="12.95" customHeight="1" x14ac:dyDescent="0.25">
      <c r="A194" s="442"/>
      <c r="B194" s="921"/>
      <c r="C194" s="922"/>
      <c r="D194" s="921"/>
      <c r="E194" s="928"/>
      <c r="F194" s="166"/>
      <c r="G194" s="166"/>
      <c r="I194" s="827"/>
    </row>
    <row r="195" spans="1:9" s="823" customFormat="1" ht="12.95" customHeight="1" x14ac:dyDescent="0.25">
      <c r="A195" s="442"/>
      <c r="B195" s="921"/>
      <c r="C195" s="922"/>
      <c r="D195" s="921"/>
      <c r="E195" s="928"/>
      <c r="F195" s="166"/>
      <c r="G195" s="166"/>
      <c r="I195" s="827"/>
    </row>
    <row r="196" spans="1:9" s="823" customFormat="1" ht="12.95" customHeight="1" x14ac:dyDescent="0.25">
      <c r="A196" s="442"/>
      <c r="B196" s="921"/>
      <c r="C196" s="922"/>
      <c r="D196" s="921"/>
      <c r="E196" s="925"/>
      <c r="F196" s="921"/>
      <c r="G196" s="921"/>
      <c r="I196" s="827"/>
    </row>
    <row r="197" spans="1:9" s="823" customFormat="1" ht="12.95" customHeight="1" x14ac:dyDescent="0.25">
      <c r="A197" s="442"/>
      <c r="B197" s="921"/>
      <c r="C197" s="922"/>
      <c r="D197" s="921"/>
      <c r="E197" s="925"/>
      <c r="F197" s="921"/>
      <c r="G197" s="921"/>
      <c r="I197" s="827"/>
    </row>
    <row r="198" spans="1:9" s="823" customFormat="1" ht="12.95" customHeight="1" x14ac:dyDescent="0.25">
      <c r="A198" s="442"/>
      <c r="B198" s="64"/>
      <c r="C198" s="922"/>
      <c r="D198" s="64"/>
      <c r="E198" s="937"/>
      <c r="F198" s="64"/>
      <c r="G198" s="173"/>
      <c r="I198" s="827"/>
    </row>
    <row r="199" spans="1:9" s="823" customFormat="1" ht="12.95" customHeight="1" x14ac:dyDescent="0.25">
      <c r="A199" s="442"/>
      <c r="B199" s="64"/>
      <c r="C199" s="922"/>
      <c r="D199" s="64"/>
      <c r="E199" s="938"/>
      <c r="F199" s="64"/>
      <c r="G199" s="64"/>
      <c r="I199" s="827"/>
    </row>
    <row r="200" spans="1:9" s="823" customFormat="1" ht="12.95" customHeight="1" x14ac:dyDescent="0.25">
      <c r="A200" s="440"/>
      <c r="B200" s="64"/>
      <c r="C200" s="922"/>
      <c r="D200" s="64"/>
      <c r="E200" s="938"/>
      <c r="F200" s="64"/>
      <c r="G200" s="64"/>
      <c r="I200" s="827"/>
    </row>
    <row r="201" spans="1:9" s="823" customFormat="1" ht="12.95" customHeight="1" x14ac:dyDescent="0.25">
      <c r="A201" s="440"/>
      <c r="B201" s="64"/>
      <c r="C201" s="922"/>
      <c r="D201" s="64"/>
      <c r="E201" s="938"/>
      <c r="F201" s="64"/>
      <c r="G201" s="64"/>
      <c r="I201" s="827"/>
    </row>
    <row r="202" spans="1:9" s="823" customFormat="1" ht="12.95" customHeight="1" x14ac:dyDescent="0.25">
      <c r="A202" s="440"/>
      <c r="B202" s="64"/>
      <c r="C202" s="922"/>
      <c r="D202" s="64"/>
      <c r="E202" s="925"/>
      <c r="F202" s="921"/>
      <c r="G202" s="921"/>
      <c r="I202" s="827"/>
    </row>
    <row r="203" spans="1:9" s="823" customFormat="1" ht="12.95" customHeight="1" x14ac:dyDescent="0.25">
      <c r="A203" s="442"/>
      <c r="B203" s="921"/>
      <c r="C203" s="922"/>
      <c r="D203" s="921"/>
      <c r="E203" s="928"/>
      <c r="F203" s="166"/>
      <c r="G203" s="166"/>
      <c r="I203" s="827"/>
    </row>
    <row r="204" spans="1:9" s="823" customFormat="1" ht="12.95" customHeight="1" x14ac:dyDescent="0.25">
      <c r="A204" s="442"/>
      <c r="B204" s="921"/>
      <c r="C204" s="922"/>
      <c r="D204" s="921"/>
      <c r="E204" s="928"/>
      <c r="F204" s="166"/>
      <c r="G204" s="166"/>
      <c r="I204" s="827"/>
    </row>
    <row r="205" spans="1:9" s="823" customFormat="1" ht="12.95" customHeight="1" x14ac:dyDescent="0.25">
      <c r="A205" s="442"/>
      <c r="B205" s="921"/>
      <c r="C205" s="922"/>
      <c r="D205" s="921"/>
      <c r="E205" s="928"/>
      <c r="F205" s="166"/>
      <c r="G205" s="166"/>
      <c r="I205" s="827"/>
    </row>
    <row r="206" spans="1:9" s="823" customFormat="1" ht="12.95" customHeight="1" x14ac:dyDescent="0.25">
      <c r="A206" s="442"/>
      <c r="B206" s="921"/>
      <c r="C206" s="922"/>
      <c r="D206" s="921"/>
      <c r="E206" s="928"/>
      <c r="F206" s="166"/>
      <c r="G206" s="166"/>
      <c r="I206" s="827"/>
    </row>
    <row r="207" spans="1:9" s="823" customFormat="1" ht="12.95" customHeight="1" x14ac:dyDescent="0.25">
      <c r="A207" s="442"/>
      <c r="B207" s="921"/>
      <c r="C207" s="922"/>
      <c r="D207" s="921"/>
      <c r="E207" s="928"/>
      <c r="F207" s="166"/>
      <c r="G207" s="166"/>
      <c r="I207" s="827"/>
    </row>
    <row r="208" spans="1:9" s="823" customFormat="1" ht="12.95" customHeight="1" x14ac:dyDescent="0.25">
      <c r="A208" s="442"/>
      <c r="B208" s="921"/>
      <c r="C208" s="922"/>
      <c r="D208" s="921"/>
      <c r="E208" s="928"/>
      <c r="F208" s="166"/>
      <c r="G208" s="166"/>
      <c r="I208" s="827"/>
    </row>
    <row r="209" spans="1:9" s="823" customFormat="1" ht="12.95" customHeight="1" x14ac:dyDescent="0.25">
      <c r="A209" s="442"/>
      <c r="B209" s="921"/>
      <c r="C209" s="922"/>
      <c r="D209" s="921"/>
      <c r="E209" s="928"/>
      <c r="F209" s="166"/>
      <c r="G209" s="166"/>
      <c r="I209" s="827"/>
    </row>
    <row r="210" spans="1:9" s="823" customFormat="1" ht="12.95" customHeight="1" x14ac:dyDescent="0.25">
      <c r="A210" s="442"/>
      <c r="B210" s="921"/>
      <c r="C210" s="922"/>
      <c r="D210" s="921"/>
      <c r="E210" s="928"/>
      <c r="F210" s="166"/>
      <c r="G210" s="166"/>
      <c r="I210" s="827"/>
    </row>
    <row r="211" spans="1:9" s="823" customFormat="1" ht="12.95" customHeight="1" x14ac:dyDescent="0.25">
      <c r="A211" s="442"/>
      <c r="B211" s="921"/>
      <c r="C211" s="922"/>
      <c r="D211" s="921"/>
      <c r="E211" s="928"/>
      <c r="F211" s="166"/>
      <c r="G211" s="166"/>
      <c r="I211" s="827"/>
    </row>
    <row r="212" spans="1:9" s="823" customFormat="1" ht="12.95" customHeight="1" x14ac:dyDescent="0.25">
      <c r="A212" s="442"/>
      <c r="B212" s="921"/>
      <c r="C212" s="922"/>
      <c r="D212" s="921"/>
      <c r="E212" s="928"/>
      <c r="F212" s="166"/>
      <c r="G212" s="166"/>
      <c r="I212" s="827"/>
    </row>
    <row r="213" spans="1:9" s="823" customFormat="1" ht="12.95" customHeight="1" x14ac:dyDescent="0.25">
      <c r="A213" s="442"/>
      <c r="B213" s="921"/>
      <c r="C213" s="922"/>
      <c r="D213" s="921"/>
      <c r="E213" s="928"/>
      <c r="F213" s="166"/>
      <c r="G213" s="166"/>
      <c r="I213" s="827"/>
    </row>
    <row r="214" spans="1:9" s="823" customFormat="1" ht="12.95" customHeight="1" x14ac:dyDescent="0.25">
      <c r="A214" s="442"/>
      <c r="B214" s="921"/>
      <c r="C214" s="922"/>
      <c r="D214" s="921"/>
      <c r="E214" s="928"/>
      <c r="F214" s="166"/>
      <c r="G214" s="166"/>
      <c r="I214" s="827"/>
    </row>
    <row r="215" spans="1:9" s="823" customFormat="1" ht="12.95" customHeight="1" x14ac:dyDescent="0.25">
      <c r="A215" s="442"/>
      <c r="B215" s="921"/>
      <c r="C215" s="922"/>
      <c r="D215" s="921"/>
      <c r="E215" s="928"/>
      <c r="F215" s="166"/>
      <c r="G215" s="166"/>
      <c r="I215" s="827"/>
    </row>
    <row r="216" spans="1:9" s="823" customFormat="1" ht="12.95" customHeight="1" x14ac:dyDescent="0.25">
      <c r="A216" s="442"/>
      <c r="B216" s="64"/>
      <c r="C216" s="922"/>
      <c r="D216" s="64"/>
      <c r="E216" s="937"/>
      <c r="F216" s="166"/>
      <c r="G216" s="173"/>
      <c r="I216" s="827"/>
    </row>
    <row r="217" spans="1:9" s="823" customFormat="1" ht="12.95" customHeight="1" x14ac:dyDescent="0.25">
      <c r="A217" s="440"/>
      <c r="B217" s="64"/>
      <c r="C217" s="922"/>
      <c r="D217" s="64"/>
      <c r="E217" s="938"/>
      <c r="F217" s="64"/>
      <c r="G217" s="64"/>
      <c r="I217" s="827"/>
    </row>
    <row r="218" spans="1:9" s="823" customFormat="1" ht="12.95" customHeight="1" x14ac:dyDescent="0.25">
      <c r="A218" s="440"/>
      <c r="B218" s="64"/>
      <c r="C218" s="922"/>
      <c r="D218" s="64"/>
      <c r="E218" s="938"/>
      <c r="F218" s="64"/>
      <c r="G218" s="64"/>
      <c r="I218" s="827"/>
    </row>
    <row r="219" spans="1:9" s="823" customFormat="1" ht="12.95" customHeight="1" x14ac:dyDescent="0.25">
      <c r="A219" s="440"/>
      <c r="B219" s="64"/>
      <c r="C219" s="922"/>
      <c r="D219" s="64"/>
      <c r="E219" s="938"/>
      <c r="F219" s="64"/>
      <c r="G219" s="64"/>
      <c r="I219" s="827"/>
    </row>
    <row r="220" spans="1:9" s="823" customFormat="1" ht="12.95" customHeight="1" x14ac:dyDescent="0.25">
      <c r="A220" s="440"/>
      <c r="B220" s="64"/>
      <c r="C220" s="922"/>
      <c r="D220" s="64"/>
      <c r="E220" s="925"/>
      <c r="F220" s="921"/>
      <c r="G220" s="921"/>
      <c r="I220" s="827"/>
    </row>
    <row r="221" spans="1:9" s="823" customFormat="1" ht="12.95" customHeight="1" x14ac:dyDescent="0.25">
      <c r="A221" s="440"/>
      <c r="B221" s="64"/>
      <c r="C221" s="922"/>
      <c r="D221" s="64"/>
      <c r="E221" s="928"/>
      <c r="F221" s="166"/>
      <c r="G221" s="166"/>
      <c r="I221" s="827"/>
    </row>
    <row r="222" spans="1:9" s="823" customFormat="1" ht="12.95" customHeight="1" x14ac:dyDescent="0.25">
      <c r="A222" s="440"/>
      <c r="B222" s="64"/>
      <c r="C222" s="922"/>
      <c r="D222" s="64"/>
      <c r="E222" s="928"/>
      <c r="F222" s="166"/>
      <c r="G222" s="166"/>
      <c r="I222" s="827"/>
    </row>
    <row r="223" spans="1:9" s="823" customFormat="1" ht="12.95" customHeight="1" x14ac:dyDescent="0.25">
      <c r="A223" s="440"/>
      <c r="B223" s="64"/>
      <c r="C223" s="922"/>
      <c r="D223" s="64"/>
      <c r="E223" s="928"/>
      <c r="F223" s="166"/>
      <c r="G223" s="166"/>
      <c r="I223" s="827"/>
    </row>
    <row r="224" spans="1:9" s="823" customFormat="1" ht="12.95" customHeight="1" x14ac:dyDescent="0.25">
      <c r="A224" s="440"/>
      <c r="B224" s="64"/>
      <c r="C224" s="922"/>
      <c r="D224" s="64"/>
      <c r="E224" s="928"/>
      <c r="F224" s="166"/>
      <c r="G224" s="166"/>
      <c r="I224" s="827"/>
    </row>
    <row r="225" spans="1:9" s="823" customFormat="1" ht="12.95" customHeight="1" x14ac:dyDescent="0.25">
      <c r="A225" s="440"/>
      <c r="B225" s="64"/>
      <c r="C225" s="922"/>
      <c r="D225" s="64"/>
      <c r="E225" s="944"/>
      <c r="F225" s="945"/>
      <c r="G225" s="945"/>
      <c r="I225" s="827"/>
    </row>
    <row r="226" spans="1:9" s="823" customFormat="1" ht="12.95" customHeight="1" x14ac:dyDescent="0.25">
      <c r="A226" s="440"/>
      <c r="B226" s="64"/>
      <c r="C226" s="922"/>
      <c r="D226" s="64"/>
      <c r="E226" s="937"/>
      <c r="F226" s="945"/>
      <c r="G226" s="173"/>
      <c r="I226" s="827"/>
    </row>
    <row r="227" spans="1:9" s="823" customFormat="1" ht="12.95" customHeight="1" x14ac:dyDescent="0.25">
      <c r="A227" s="440"/>
      <c r="B227" s="64"/>
      <c r="C227" s="922"/>
      <c r="D227" s="64"/>
      <c r="E227" s="928"/>
      <c r="F227" s="945"/>
      <c r="G227" s="166"/>
      <c r="I227" s="827"/>
    </row>
    <row r="228" spans="1:9" s="823" customFormat="1" ht="12.95" customHeight="1" x14ac:dyDescent="0.25">
      <c r="A228" s="440"/>
      <c r="B228" s="64"/>
      <c r="C228" s="922"/>
      <c r="D228" s="64"/>
      <c r="E228" s="928"/>
      <c r="F228" s="945"/>
      <c r="G228" s="166"/>
      <c r="I228" s="827"/>
    </row>
    <row r="229" spans="1:9" s="823" customFormat="1" ht="12.95" customHeight="1" x14ac:dyDescent="0.25">
      <c r="A229" s="440"/>
      <c r="B229" s="64"/>
      <c r="C229" s="922"/>
      <c r="D229" s="64"/>
      <c r="E229" s="928"/>
      <c r="F229" s="945"/>
      <c r="G229" s="166"/>
      <c r="I229" s="827"/>
    </row>
    <row r="230" spans="1:9" s="823" customFormat="1" ht="12.95" customHeight="1" x14ac:dyDescent="0.25">
      <c r="A230" s="440"/>
      <c r="B230" s="64"/>
      <c r="C230" s="922"/>
      <c r="D230" s="64"/>
      <c r="E230" s="928"/>
      <c r="F230" s="945"/>
      <c r="G230" s="166"/>
      <c r="I230" s="827"/>
    </row>
    <row r="231" spans="1:9" s="823" customFormat="1" ht="12.95" customHeight="1" x14ac:dyDescent="0.25">
      <c r="A231" s="440"/>
      <c r="B231" s="64"/>
      <c r="C231" s="922"/>
      <c r="D231" s="64"/>
      <c r="E231" s="928"/>
      <c r="F231" s="945"/>
      <c r="G231" s="166"/>
      <c r="I231" s="827"/>
    </row>
    <row r="232" spans="1:9" s="823" customFormat="1" ht="12.95" customHeight="1" x14ac:dyDescent="0.25">
      <c r="A232" s="440"/>
      <c r="B232" s="64"/>
      <c r="C232" s="922"/>
      <c r="D232" s="64"/>
      <c r="E232" s="928"/>
      <c r="F232" s="945"/>
      <c r="G232" s="166"/>
      <c r="I232" s="827"/>
    </row>
    <row r="233" spans="1:9" s="823" customFormat="1" ht="12.95" customHeight="1" x14ac:dyDescent="0.25">
      <c r="A233" s="440"/>
      <c r="B233" s="64"/>
      <c r="C233" s="922"/>
      <c r="D233" s="64"/>
      <c r="E233" s="928"/>
      <c r="F233" s="945"/>
      <c r="G233" s="166"/>
      <c r="I233" s="827"/>
    </row>
    <row r="234" spans="1:9" s="823" customFormat="1" ht="12.95" customHeight="1" x14ac:dyDescent="0.25">
      <c r="A234" s="440"/>
      <c r="B234" s="64"/>
      <c r="C234" s="922"/>
      <c r="D234" s="64"/>
      <c r="E234" s="928"/>
      <c r="F234" s="945"/>
      <c r="G234" s="166"/>
      <c r="I234" s="827"/>
    </row>
    <row r="235" spans="1:9" s="823" customFormat="1" ht="12.95" customHeight="1" x14ac:dyDescent="0.25">
      <c r="A235" s="440"/>
      <c r="B235" s="64"/>
      <c r="C235" s="922"/>
      <c r="D235" s="64"/>
      <c r="E235" s="928"/>
      <c r="F235" s="945"/>
      <c r="G235" s="166"/>
      <c r="I235" s="827"/>
    </row>
    <row r="236" spans="1:9" s="823" customFormat="1" ht="12.95" customHeight="1" x14ac:dyDescent="0.25">
      <c r="A236" s="440"/>
      <c r="B236" s="64"/>
      <c r="C236" s="922"/>
      <c r="D236" s="64"/>
      <c r="E236" s="937"/>
      <c r="F236" s="945"/>
      <c r="G236" s="173"/>
      <c r="I236" s="827"/>
    </row>
    <row r="237" spans="1:9" s="823" customFormat="1" ht="12.95" customHeight="1" x14ac:dyDescent="0.25">
      <c r="A237" s="440"/>
      <c r="B237" s="64"/>
      <c r="C237" s="922"/>
      <c r="D237" s="64"/>
      <c r="E237" s="938"/>
      <c r="F237" s="64"/>
      <c r="G237" s="64"/>
      <c r="I237" s="827"/>
    </row>
    <row r="238" spans="1:9" s="823" customFormat="1" ht="12.95" customHeight="1" x14ac:dyDescent="0.25">
      <c r="A238" s="440"/>
      <c r="B238" s="64"/>
      <c r="C238" s="922"/>
      <c r="D238" s="64"/>
      <c r="E238" s="938"/>
      <c r="F238" s="64"/>
      <c r="G238" s="64"/>
      <c r="I238" s="827"/>
    </row>
    <row r="239" spans="1:9" s="823" customFormat="1" ht="12.95" customHeight="1" x14ac:dyDescent="0.25">
      <c r="A239" s="440"/>
      <c r="B239" s="64"/>
      <c r="C239" s="922"/>
      <c r="D239" s="64"/>
      <c r="E239" s="938"/>
      <c r="F239" s="64"/>
      <c r="G239" s="64"/>
      <c r="I239" s="827"/>
    </row>
    <row r="240" spans="1:9" s="823" customFormat="1" ht="12.95" customHeight="1" x14ac:dyDescent="0.25">
      <c r="A240" s="946"/>
      <c r="B240" s="246"/>
      <c r="C240" s="922"/>
      <c r="D240" s="246"/>
      <c r="E240" s="925"/>
      <c r="F240" s="246"/>
      <c r="G240" s="246"/>
      <c r="I240" s="827"/>
    </row>
    <row r="241" spans="1:9" s="823" customFormat="1" ht="12.95" customHeight="1" x14ac:dyDescent="0.25">
      <c r="A241" s="246"/>
      <c r="B241" s="246"/>
      <c r="C241" s="922"/>
      <c r="D241" s="246"/>
      <c r="E241" s="925"/>
      <c r="F241" s="246"/>
      <c r="G241" s="246"/>
      <c r="I241" s="827"/>
    </row>
    <row r="242" spans="1:9" s="823" customFormat="1" ht="12.95" customHeight="1" x14ac:dyDescent="0.25">
      <c r="A242" s="246"/>
      <c r="B242" s="246"/>
      <c r="C242" s="922"/>
      <c r="D242" s="246"/>
      <c r="E242" s="928"/>
      <c r="F242" s="166"/>
      <c r="G242" s="166"/>
      <c r="I242" s="827"/>
    </row>
    <row r="243" spans="1:9" s="823" customFormat="1" ht="12.95" customHeight="1" x14ac:dyDescent="0.25">
      <c r="A243" s="446"/>
      <c r="B243" s="246"/>
      <c r="C243" s="922"/>
      <c r="D243" s="246"/>
      <c r="E243" s="928"/>
      <c r="F243" s="166"/>
      <c r="G243" s="166"/>
      <c r="I243" s="827"/>
    </row>
    <row r="244" spans="1:9" s="823" customFormat="1" ht="12.95" customHeight="1" x14ac:dyDescent="0.25">
      <c r="A244" s="246"/>
      <c r="B244" s="246"/>
      <c r="C244" s="922"/>
      <c r="D244" s="246"/>
      <c r="E244" s="928"/>
      <c r="F244" s="166"/>
      <c r="G244" s="166"/>
      <c r="I244" s="827"/>
    </row>
    <row r="245" spans="1:9" s="823" customFormat="1" ht="12.95" customHeight="1" x14ac:dyDescent="0.25">
      <c r="A245" s="446"/>
      <c r="B245" s="246"/>
      <c r="C245" s="922"/>
      <c r="D245" s="246"/>
      <c r="E245" s="925"/>
      <c r="F245" s="246"/>
      <c r="G245" s="246"/>
      <c r="I245" s="827"/>
    </row>
    <row r="246" spans="1:9" s="823" customFormat="1" ht="12.95" customHeight="1" x14ac:dyDescent="0.25">
      <c r="A246" s="446"/>
      <c r="B246" s="246"/>
      <c r="C246" s="922"/>
      <c r="D246" s="246"/>
      <c r="E246" s="925"/>
      <c r="F246" s="246"/>
      <c r="G246" s="246"/>
      <c r="I246" s="827"/>
    </row>
    <row r="247" spans="1:9" s="823" customFormat="1" ht="12.95" customHeight="1" x14ac:dyDescent="0.25">
      <c r="A247" s="446"/>
      <c r="B247" s="246"/>
      <c r="C247" s="922"/>
      <c r="D247" s="246"/>
      <c r="E247" s="937"/>
      <c r="F247" s="166"/>
      <c r="G247" s="173"/>
      <c r="I247" s="827"/>
    </row>
    <row r="248" spans="1:9" s="823" customFormat="1" ht="12.95" customHeight="1" x14ac:dyDescent="0.25">
      <c r="A248" s="943"/>
      <c r="B248" s="943"/>
      <c r="C248" s="943"/>
      <c r="D248" s="943"/>
      <c r="E248" s="947"/>
      <c r="F248" s="943"/>
      <c r="G248" s="943"/>
      <c r="I248" s="827"/>
    </row>
    <row r="249" spans="1:9" s="823" customFormat="1" ht="12.95" customHeight="1" x14ac:dyDescent="0.25">
      <c r="A249" s="943"/>
      <c r="B249" s="943"/>
      <c r="C249" s="943"/>
      <c r="D249" s="943"/>
      <c r="E249" s="947"/>
      <c r="F249" s="943"/>
      <c r="G249" s="943"/>
      <c r="I249" s="827"/>
    </row>
    <row r="250" spans="1:9" s="823" customFormat="1" ht="12.95" customHeight="1" x14ac:dyDescent="0.25">
      <c r="A250" s="438"/>
      <c r="B250" s="246"/>
      <c r="C250" s="246"/>
      <c r="D250" s="246"/>
      <c r="E250" s="925"/>
      <c r="F250" s="246"/>
      <c r="G250" s="246"/>
      <c r="I250" s="827"/>
    </row>
    <row r="251" spans="1:9" s="823" customFormat="1" ht="12.95" customHeight="1" x14ac:dyDescent="0.25">
      <c r="A251" s="246"/>
      <c r="B251" s="246"/>
      <c r="C251" s="246"/>
      <c r="D251" s="246"/>
      <c r="E251" s="925"/>
      <c r="F251" s="246"/>
      <c r="G251" s="246"/>
      <c r="I251" s="827"/>
    </row>
    <row r="252" spans="1:9" s="823" customFormat="1" ht="12.95" customHeight="1" x14ac:dyDescent="0.25">
      <c r="A252" s="246"/>
      <c r="B252" s="246"/>
      <c r="C252" s="246"/>
      <c r="D252" s="246"/>
      <c r="E252" s="925"/>
      <c r="F252" s="246"/>
      <c r="G252" s="246"/>
      <c r="I252" s="827"/>
    </row>
    <row r="253" spans="1:9" s="823" customFormat="1" ht="12.95" customHeight="1" x14ac:dyDescent="0.25">
      <c r="A253" s="438"/>
      <c r="B253" s="246"/>
      <c r="C253" s="246"/>
      <c r="D253" s="246"/>
      <c r="E253" s="925"/>
      <c r="F253" s="246"/>
      <c r="G253" s="246"/>
      <c r="I253" s="827"/>
    </row>
    <row r="254" spans="1:9" s="823" customFormat="1" ht="12.95" customHeight="1" x14ac:dyDescent="0.25">
      <c r="A254" s="438"/>
      <c r="B254" s="246"/>
      <c r="C254" s="246"/>
      <c r="D254" s="246"/>
      <c r="E254" s="925"/>
      <c r="F254" s="246"/>
      <c r="G254" s="246"/>
      <c r="I254" s="827"/>
    </row>
    <row r="255" spans="1:9" s="823" customFormat="1" ht="12.95" customHeight="1" x14ac:dyDescent="0.25">
      <c r="A255" s="246"/>
      <c r="B255" s="246"/>
      <c r="C255" s="246"/>
      <c r="D255" s="246"/>
      <c r="E255" s="925"/>
      <c r="F255" s="246"/>
      <c r="G255" s="246"/>
      <c r="I255" s="827"/>
    </row>
    <row r="256" spans="1:9" s="823" customFormat="1" ht="12.95" customHeight="1" x14ac:dyDescent="0.25">
      <c r="A256" s="246"/>
      <c r="B256" s="246"/>
      <c r="C256" s="922"/>
      <c r="D256" s="54"/>
      <c r="E256" s="923"/>
      <c r="F256" s="54"/>
      <c r="G256" s="54"/>
      <c r="I256" s="827"/>
    </row>
    <row r="257" spans="1:9" s="823" customFormat="1" ht="12.95" customHeight="1" x14ac:dyDescent="0.25">
      <c r="A257" s="246"/>
      <c r="B257" s="246"/>
      <c r="C257" s="922"/>
      <c r="D257" s="54"/>
      <c r="E257" s="923"/>
      <c r="F257" s="54"/>
      <c r="G257" s="54"/>
      <c r="I257" s="827"/>
    </row>
    <row r="258" spans="1:9" s="823" customFormat="1" ht="12.95" customHeight="1" x14ac:dyDescent="0.25">
      <c r="A258" s="924"/>
      <c r="B258" s="246"/>
      <c r="C258" s="922"/>
      <c r="D258" s="246"/>
      <c r="E258" s="925"/>
      <c r="F258" s="246"/>
      <c r="G258" s="246"/>
      <c r="I258" s="827"/>
    </row>
    <row r="259" spans="1:9" s="823" customFormat="1" ht="12.95" customHeight="1" x14ac:dyDescent="0.25">
      <c r="A259" s="246"/>
      <c r="B259" s="246"/>
      <c r="C259" s="922"/>
      <c r="D259" s="246"/>
      <c r="E259" s="925"/>
      <c r="F259" s="246"/>
      <c r="G259" s="246"/>
      <c r="I259" s="827"/>
    </row>
    <row r="260" spans="1:9" s="823" customFormat="1" ht="12.95" customHeight="1" x14ac:dyDescent="0.25">
      <c r="A260" s="926"/>
      <c r="B260" s="246"/>
      <c r="C260" s="922"/>
      <c r="D260" s="246"/>
      <c r="E260" s="925"/>
      <c r="F260" s="246"/>
      <c r="G260" s="246"/>
      <c r="I260" s="827"/>
    </row>
    <row r="261" spans="1:9" s="823" customFormat="1" ht="12.95" customHeight="1" x14ac:dyDescent="0.25">
      <c r="A261" s="926"/>
      <c r="B261" s="246"/>
      <c r="C261" s="922"/>
      <c r="D261" s="246"/>
      <c r="E261" s="925"/>
      <c r="F261" s="246"/>
      <c r="G261" s="246"/>
      <c r="I261" s="827"/>
    </row>
    <row r="262" spans="1:9" s="823" customFormat="1" ht="12.95" customHeight="1" x14ac:dyDescent="0.25">
      <c r="A262" s="927"/>
      <c r="B262" s="246"/>
      <c r="C262" s="922"/>
      <c r="D262" s="246"/>
      <c r="E262" s="928"/>
      <c r="F262" s="246"/>
      <c r="G262" s="166"/>
      <c r="I262" s="827"/>
    </row>
    <row r="263" spans="1:9" s="823" customFormat="1" ht="12.95" customHeight="1" x14ac:dyDescent="0.25">
      <c r="A263" s="926"/>
      <c r="B263" s="246"/>
      <c r="C263" s="922"/>
      <c r="D263" s="246"/>
      <c r="E263" s="925"/>
      <c r="F263" s="246"/>
      <c r="G263" s="246"/>
      <c r="I263" s="827"/>
    </row>
    <row r="264" spans="1:9" s="823" customFormat="1" ht="12.95" customHeight="1" x14ac:dyDescent="0.25">
      <c r="A264" s="246"/>
      <c r="B264" s="246"/>
      <c r="C264" s="922"/>
      <c r="D264" s="246"/>
      <c r="E264" s="928"/>
      <c r="F264" s="246"/>
      <c r="G264" s="166"/>
      <c r="I264" s="827"/>
    </row>
    <row r="265" spans="1:9" s="823" customFormat="1" ht="12.95" customHeight="1" x14ac:dyDescent="0.25">
      <c r="A265" s="246"/>
      <c r="B265" s="246"/>
      <c r="C265" s="922"/>
      <c r="D265" s="246"/>
      <c r="E265" s="925"/>
      <c r="F265" s="246"/>
      <c r="G265" s="246"/>
      <c r="I265" s="827"/>
    </row>
    <row r="266" spans="1:9" s="823" customFormat="1" ht="12.95" customHeight="1" x14ac:dyDescent="0.25">
      <c r="A266" s="246"/>
      <c r="B266" s="246"/>
      <c r="C266" s="922"/>
      <c r="D266" s="246"/>
      <c r="E266" s="928"/>
      <c r="F266" s="246"/>
      <c r="G266" s="166"/>
      <c r="I266" s="827"/>
    </row>
    <row r="267" spans="1:9" s="823" customFormat="1" ht="12.95" customHeight="1" x14ac:dyDescent="0.25">
      <c r="A267" s="246"/>
      <c r="B267" s="246"/>
      <c r="C267" s="922"/>
      <c r="D267" s="246"/>
      <c r="E267" s="925"/>
      <c r="F267" s="246"/>
      <c r="G267" s="246"/>
      <c r="I267" s="827"/>
    </row>
    <row r="268" spans="1:9" s="823" customFormat="1" ht="12.95" customHeight="1" x14ac:dyDescent="0.25">
      <c r="A268" s="246"/>
      <c r="B268" s="246"/>
      <c r="C268" s="922"/>
      <c r="D268" s="246"/>
      <c r="E268" s="928"/>
      <c r="F268" s="246"/>
      <c r="G268" s="166"/>
      <c r="I268" s="827"/>
    </row>
    <row r="269" spans="1:9" s="823" customFormat="1" ht="12.95" customHeight="1" x14ac:dyDescent="0.25">
      <c r="A269" s="246"/>
      <c r="B269" s="246"/>
      <c r="C269" s="922"/>
      <c r="D269" s="246"/>
      <c r="E269" s="925"/>
      <c r="F269" s="246"/>
      <c r="G269" s="246"/>
      <c r="I269" s="827"/>
    </row>
    <row r="270" spans="1:9" s="823" customFormat="1" ht="12.95" customHeight="1" x14ac:dyDescent="0.25">
      <c r="A270" s="246"/>
      <c r="B270" s="246"/>
      <c r="C270" s="922"/>
      <c r="D270" s="246"/>
      <c r="E270" s="925"/>
      <c r="F270" s="246"/>
      <c r="G270" s="246"/>
      <c r="I270" s="827"/>
    </row>
    <row r="271" spans="1:9" s="823" customFormat="1" ht="12.95" customHeight="1" x14ac:dyDescent="0.25">
      <c r="A271" s="246"/>
      <c r="B271" s="246"/>
      <c r="C271" s="922"/>
      <c r="D271" s="246"/>
      <c r="E271" s="925"/>
      <c r="F271" s="246"/>
      <c r="G271" s="246"/>
      <c r="I271" s="827"/>
    </row>
    <row r="272" spans="1:9" s="823" customFormat="1" ht="12.95" customHeight="1" x14ac:dyDescent="0.25">
      <c r="A272" s="246"/>
      <c r="B272" s="246"/>
      <c r="C272" s="922"/>
      <c r="D272" s="246"/>
      <c r="E272" s="925"/>
      <c r="F272" s="246"/>
      <c r="G272" s="246"/>
      <c r="I272" s="827"/>
    </row>
    <row r="273" spans="1:9" s="823" customFormat="1" ht="12.95" customHeight="1" x14ac:dyDescent="0.25">
      <c r="A273" s="246"/>
      <c r="B273" s="246"/>
      <c r="C273" s="922"/>
      <c r="D273" s="246"/>
      <c r="E273" s="925"/>
      <c r="F273" s="246"/>
      <c r="G273" s="246"/>
      <c r="I273" s="827"/>
    </row>
    <row r="274" spans="1:9" s="823" customFormat="1" ht="12.95" customHeight="1" x14ac:dyDescent="0.25">
      <c r="A274" s="929"/>
      <c r="B274" s="246"/>
      <c r="C274" s="922"/>
      <c r="D274" s="246"/>
      <c r="E274" s="928"/>
      <c r="F274" s="246"/>
      <c r="G274" s="166"/>
      <c r="I274" s="827"/>
    </row>
    <row r="275" spans="1:9" s="823" customFormat="1" ht="12.95" customHeight="1" x14ac:dyDescent="0.25">
      <c r="A275" s="246"/>
      <c r="B275" s="246"/>
      <c r="C275" s="922"/>
      <c r="D275" s="246"/>
      <c r="E275" s="928"/>
      <c r="F275" s="246"/>
      <c r="G275" s="166"/>
      <c r="I275" s="827"/>
    </row>
    <row r="276" spans="1:9" s="823" customFormat="1" ht="12.95" customHeight="1" x14ac:dyDescent="0.25">
      <c r="A276" s="929"/>
      <c r="B276" s="246"/>
      <c r="C276" s="922"/>
      <c r="D276" s="246"/>
      <c r="E276" s="928"/>
      <c r="F276" s="246"/>
      <c r="G276" s="166"/>
      <c r="I276" s="827"/>
    </row>
    <row r="277" spans="1:9" s="823" customFormat="1" ht="12.95" customHeight="1" x14ac:dyDescent="0.25">
      <c r="A277" s="246"/>
      <c r="B277" s="246"/>
      <c r="C277" s="922"/>
      <c r="D277" s="246"/>
      <c r="E277" s="928"/>
      <c r="F277" s="246"/>
      <c r="G277" s="166"/>
      <c r="I277" s="827"/>
    </row>
    <row r="278" spans="1:9" s="823" customFormat="1" ht="12.95" customHeight="1" x14ac:dyDescent="0.25">
      <c r="A278" s="929"/>
      <c r="B278" s="246"/>
      <c r="C278" s="922"/>
      <c r="D278" s="246"/>
      <c r="E278" s="928"/>
      <c r="F278" s="246"/>
      <c r="G278" s="166"/>
      <c r="I278" s="827"/>
    </row>
    <row r="279" spans="1:9" s="823" customFormat="1" ht="12.95" customHeight="1" x14ac:dyDescent="0.25">
      <c r="A279" s="246"/>
      <c r="B279" s="246"/>
      <c r="C279" s="922"/>
      <c r="D279" s="246"/>
      <c r="E279" s="928"/>
      <c r="F279" s="246"/>
      <c r="G279" s="166"/>
      <c r="I279" s="827"/>
    </row>
    <row r="280" spans="1:9" s="823" customFormat="1" ht="12.95" customHeight="1" x14ac:dyDescent="0.25">
      <c r="A280" s="246"/>
      <c r="B280" s="246"/>
      <c r="C280" s="922"/>
      <c r="D280" s="246"/>
      <c r="E280" s="925"/>
      <c r="F280" s="246"/>
      <c r="G280" s="246"/>
      <c r="I280" s="827"/>
    </row>
    <row r="281" spans="1:9" s="823" customFormat="1" ht="12.95" customHeight="1" x14ac:dyDescent="0.25">
      <c r="A281" s="246"/>
      <c r="B281" s="246"/>
      <c r="C281" s="922"/>
      <c r="D281" s="246"/>
      <c r="E281" s="925"/>
      <c r="F281" s="246"/>
      <c r="G281" s="246"/>
      <c r="I281" s="827"/>
    </row>
    <row r="282" spans="1:9" s="823" customFormat="1" ht="12.95" customHeight="1" x14ac:dyDescent="0.25">
      <c r="A282" s="246"/>
      <c r="B282" s="246"/>
      <c r="C282" s="922"/>
      <c r="D282" s="246"/>
      <c r="E282" s="925"/>
      <c r="F282" s="246"/>
      <c r="G282" s="246"/>
      <c r="I282" s="827"/>
    </row>
    <row r="283" spans="1:9" s="823" customFormat="1" ht="12.95" customHeight="1" x14ac:dyDescent="0.25">
      <c r="A283" s="246"/>
      <c r="B283" s="246"/>
      <c r="C283" s="922"/>
      <c r="D283" s="246"/>
      <c r="E283" s="925"/>
      <c r="F283" s="246"/>
      <c r="G283" s="246"/>
      <c r="I283" s="827"/>
    </row>
    <row r="284" spans="1:9" s="823" customFormat="1" ht="12.95" customHeight="1" x14ac:dyDescent="0.25">
      <c r="A284" s="929"/>
      <c r="B284" s="246"/>
      <c r="C284" s="922"/>
      <c r="D284" s="246"/>
      <c r="E284" s="928"/>
      <c r="F284" s="246"/>
      <c r="G284" s="166"/>
      <c r="I284" s="827"/>
    </row>
    <row r="285" spans="1:9" s="823" customFormat="1" ht="12.95" customHeight="1" x14ac:dyDescent="0.25">
      <c r="A285" s="246"/>
      <c r="B285" s="246"/>
      <c r="C285" s="922"/>
      <c r="D285" s="246"/>
      <c r="E285" s="928"/>
      <c r="F285" s="246"/>
      <c r="G285" s="166"/>
      <c r="I285" s="827"/>
    </row>
    <row r="286" spans="1:9" s="823" customFormat="1" ht="12.95" customHeight="1" x14ac:dyDescent="0.25">
      <c r="A286" s="929"/>
      <c r="B286" s="246"/>
      <c r="C286" s="922"/>
      <c r="D286" s="246"/>
      <c r="E286" s="928"/>
      <c r="F286" s="246"/>
      <c r="G286" s="166"/>
      <c r="I286" s="827"/>
    </row>
    <row r="287" spans="1:9" s="823" customFormat="1" ht="12.95" customHeight="1" x14ac:dyDescent="0.25">
      <c r="A287" s="929"/>
      <c r="B287" s="246"/>
      <c r="C287" s="922"/>
      <c r="D287" s="246"/>
      <c r="E287" s="925"/>
      <c r="F287" s="246"/>
      <c r="G287" s="246"/>
      <c r="I287" s="827"/>
    </row>
    <row r="288" spans="1:9" s="823" customFormat="1" ht="12.95" customHeight="1" x14ac:dyDescent="0.25">
      <c r="A288" s="929"/>
      <c r="B288" s="246"/>
      <c r="C288" s="922"/>
      <c r="D288" s="246"/>
      <c r="E288" s="925"/>
      <c r="F288" s="246"/>
      <c r="G288" s="246"/>
      <c r="I288" s="827"/>
    </row>
    <row r="289" spans="1:9" s="823" customFormat="1" ht="12.95" customHeight="1" x14ac:dyDescent="0.25">
      <c r="A289" s="929"/>
      <c r="B289" s="246"/>
      <c r="C289" s="922"/>
      <c r="D289" s="246"/>
      <c r="E289" s="925"/>
      <c r="F289" s="246"/>
      <c r="G289" s="246"/>
      <c r="I289" s="827"/>
    </row>
    <row r="290" spans="1:9" s="823" customFormat="1" ht="12.95" customHeight="1" x14ac:dyDescent="0.25">
      <c r="A290" s="246"/>
      <c r="B290" s="246"/>
      <c r="C290" s="922"/>
      <c r="D290" s="246"/>
      <c r="E290" s="925"/>
      <c r="F290" s="246"/>
      <c r="G290" s="246"/>
      <c r="I290" s="827"/>
    </row>
    <row r="291" spans="1:9" s="823" customFormat="1" ht="12.95" customHeight="1" x14ac:dyDescent="0.25">
      <c r="A291" s="246"/>
      <c r="B291" s="246"/>
      <c r="C291" s="922"/>
      <c r="D291" s="246"/>
      <c r="E291" s="925"/>
      <c r="F291" s="246"/>
      <c r="G291" s="246"/>
      <c r="I291" s="827"/>
    </row>
    <row r="292" spans="1:9" s="823" customFormat="1" ht="12.95" customHeight="1" x14ac:dyDescent="0.25">
      <c r="A292" s="929"/>
      <c r="B292" s="246"/>
      <c r="C292" s="922"/>
      <c r="D292" s="246"/>
      <c r="E292" s="928"/>
      <c r="F292" s="246"/>
      <c r="G292" s="166"/>
      <c r="I292" s="827"/>
    </row>
    <row r="293" spans="1:9" s="823" customFormat="1" ht="12.95" customHeight="1" x14ac:dyDescent="0.25">
      <c r="A293" s="246"/>
      <c r="B293" s="246"/>
      <c r="C293" s="922"/>
      <c r="D293" s="246"/>
      <c r="E293" s="928"/>
      <c r="F293" s="246"/>
      <c r="G293" s="166"/>
      <c r="I293" s="827"/>
    </row>
    <row r="294" spans="1:9" s="823" customFormat="1" ht="12.95" customHeight="1" x14ac:dyDescent="0.25">
      <c r="A294" s="929"/>
      <c r="B294" s="246"/>
      <c r="C294" s="922"/>
      <c r="D294" s="246"/>
      <c r="E294" s="928"/>
      <c r="F294" s="246"/>
      <c r="G294" s="166"/>
      <c r="I294" s="827"/>
    </row>
    <row r="295" spans="1:9" s="823" customFormat="1" ht="12.95" customHeight="1" x14ac:dyDescent="0.25">
      <c r="A295" s="246"/>
      <c r="B295" s="246"/>
      <c r="C295" s="922"/>
      <c r="D295" s="246"/>
      <c r="E295" s="928"/>
      <c r="F295" s="246"/>
      <c r="G295" s="166"/>
      <c r="I295" s="827"/>
    </row>
    <row r="296" spans="1:9" s="823" customFormat="1" ht="12.95" customHeight="1" x14ac:dyDescent="0.25">
      <c r="A296" s="929"/>
      <c r="B296" s="246"/>
      <c r="C296" s="922"/>
      <c r="D296" s="246"/>
      <c r="E296" s="928"/>
      <c r="F296" s="246"/>
      <c r="G296" s="166"/>
      <c r="I296" s="827"/>
    </row>
    <row r="297" spans="1:9" s="823" customFormat="1" ht="12.95" customHeight="1" x14ac:dyDescent="0.25">
      <c r="A297" s="246"/>
      <c r="B297" s="246"/>
      <c r="C297" s="922"/>
      <c r="D297" s="246"/>
      <c r="E297" s="928"/>
      <c r="F297" s="246"/>
      <c r="G297" s="166"/>
      <c r="I297" s="827"/>
    </row>
    <row r="298" spans="1:9" s="823" customFormat="1" ht="12.95" customHeight="1" x14ac:dyDescent="0.25">
      <c r="A298" s="929"/>
      <c r="B298" s="246"/>
      <c r="C298" s="922"/>
      <c r="D298" s="246"/>
      <c r="E298" s="928"/>
      <c r="F298" s="246"/>
      <c r="G298" s="166"/>
      <c r="I298" s="827"/>
    </row>
    <row r="299" spans="1:9" s="823" customFormat="1" ht="12.95" customHeight="1" x14ac:dyDescent="0.25">
      <c r="A299" s="246"/>
      <c r="B299" s="246"/>
      <c r="C299" s="922"/>
      <c r="D299" s="246"/>
      <c r="E299" s="925"/>
      <c r="F299" s="246"/>
      <c r="G299" s="246"/>
      <c r="I299" s="827"/>
    </row>
    <row r="300" spans="1:9" s="823" customFormat="1" ht="12.95" customHeight="1" x14ac:dyDescent="0.25">
      <c r="A300" s="246"/>
      <c r="B300" s="246"/>
      <c r="C300" s="922"/>
      <c r="D300" s="246"/>
      <c r="E300" s="925"/>
      <c r="F300" s="246"/>
      <c r="G300" s="246"/>
      <c r="I300" s="827"/>
    </row>
    <row r="301" spans="1:9" s="823" customFormat="1" ht="12.95" customHeight="1" x14ac:dyDescent="0.25">
      <c r="A301" s="929"/>
      <c r="B301" s="246"/>
      <c r="C301" s="922"/>
      <c r="D301" s="246"/>
      <c r="E301" s="925"/>
      <c r="F301" s="246"/>
      <c r="G301" s="246"/>
      <c r="I301" s="827"/>
    </row>
    <row r="302" spans="1:9" s="823" customFormat="1" ht="12.95" customHeight="1" x14ac:dyDescent="0.25">
      <c r="A302" s="246"/>
      <c r="B302" s="246"/>
      <c r="C302" s="922"/>
      <c r="D302" s="246"/>
      <c r="E302" s="925"/>
      <c r="F302" s="246"/>
      <c r="G302" s="246"/>
      <c r="I302" s="827"/>
    </row>
    <row r="303" spans="1:9" s="823" customFormat="1" ht="12.95" customHeight="1" x14ac:dyDescent="0.25">
      <c r="A303" s="246"/>
      <c r="B303" s="246"/>
      <c r="C303" s="922"/>
      <c r="D303" s="246"/>
      <c r="E303" s="925"/>
      <c r="F303" s="246"/>
      <c r="G303" s="246"/>
      <c r="I303" s="827"/>
    </row>
    <row r="304" spans="1:9" s="823" customFormat="1" ht="12.95" customHeight="1" x14ac:dyDescent="0.25">
      <c r="A304" s="246"/>
      <c r="B304" s="246"/>
      <c r="C304" s="922"/>
      <c r="D304" s="246"/>
      <c r="E304" s="925"/>
      <c r="F304" s="246"/>
      <c r="G304" s="246"/>
      <c r="I304" s="827"/>
    </row>
    <row r="305" spans="1:9" s="823" customFormat="1" ht="12.95" customHeight="1" x14ac:dyDescent="0.25">
      <c r="A305" s="924"/>
      <c r="B305" s="246"/>
      <c r="C305" s="922"/>
      <c r="D305" s="246"/>
      <c r="E305" s="925"/>
      <c r="F305" s="246"/>
      <c r="G305" s="246"/>
      <c r="I305" s="827"/>
    </row>
    <row r="306" spans="1:9" s="823" customFormat="1" ht="12.95" customHeight="1" x14ac:dyDescent="0.25">
      <c r="A306" s="246"/>
      <c r="B306" s="246"/>
      <c r="C306" s="922"/>
      <c r="D306" s="246"/>
      <c r="E306" s="925"/>
      <c r="F306" s="246"/>
      <c r="G306" s="246"/>
      <c r="I306" s="827"/>
    </row>
    <row r="307" spans="1:9" s="823" customFormat="1" ht="12.95" customHeight="1" x14ac:dyDescent="0.25">
      <c r="A307" s="246"/>
      <c r="B307" s="246"/>
      <c r="C307" s="922"/>
      <c r="D307" s="246"/>
      <c r="E307" s="925"/>
      <c r="F307" s="246"/>
      <c r="G307" s="246"/>
      <c r="I307" s="827"/>
    </row>
    <row r="308" spans="1:9" s="823" customFormat="1" ht="12.95" customHeight="1" x14ac:dyDescent="0.25">
      <c r="A308" s="246"/>
      <c r="B308" s="246"/>
      <c r="C308" s="922"/>
      <c r="D308" s="246"/>
      <c r="E308" s="925"/>
      <c r="F308" s="246"/>
      <c r="G308" s="246"/>
      <c r="I308" s="827"/>
    </row>
    <row r="309" spans="1:9" s="823" customFormat="1" ht="12.95" customHeight="1" x14ac:dyDescent="0.25">
      <c r="A309" s="246"/>
      <c r="B309" s="246"/>
      <c r="C309" s="922"/>
      <c r="D309" s="246"/>
      <c r="E309" s="925"/>
      <c r="F309" s="246"/>
      <c r="G309" s="246"/>
      <c r="I309" s="827"/>
    </row>
    <row r="310" spans="1:9" s="823" customFormat="1" ht="12.95" customHeight="1" x14ac:dyDescent="0.25">
      <c r="A310" s="438"/>
      <c r="B310" s="246"/>
      <c r="C310" s="922"/>
      <c r="D310" s="246"/>
      <c r="E310" s="925"/>
      <c r="F310" s="246"/>
      <c r="G310" s="246"/>
      <c r="I310" s="827"/>
    </row>
    <row r="311" spans="1:9" s="823" customFormat="1" ht="12.95" customHeight="1" x14ac:dyDescent="0.25">
      <c r="A311" s="246"/>
      <c r="B311" s="246"/>
      <c r="C311" s="922"/>
      <c r="D311" s="246"/>
      <c r="E311" s="925"/>
      <c r="F311" s="246"/>
      <c r="G311" s="246"/>
      <c r="I311" s="827"/>
    </row>
    <row r="312" spans="1:9" s="823" customFormat="1" ht="12.95" customHeight="1" x14ac:dyDescent="0.25">
      <c r="A312" s="246"/>
      <c r="B312" s="246"/>
      <c r="C312" s="922"/>
      <c r="D312" s="246"/>
      <c r="E312" s="925"/>
      <c r="F312" s="246"/>
      <c r="G312" s="246"/>
      <c r="I312" s="827"/>
    </row>
    <row r="313" spans="1:9" s="823" customFormat="1" ht="12.95" customHeight="1" x14ac:dyDescent="0.25">
      <c r="A313" s="246"/>
      <c r="B313" s="246"/>
      <c r="C313" s="922"/>
      <c r="D313" s="246"/>
      <c r="E313" s="925"/>
      <c r="F313" s="246"/>
      <c r="G313" s="246"/>
      <c r="I313" s="827"/>
    </row>
    <row r="314" spans="1:9" s="823" customFormat="1" ht="12.95" customHeight="1" x14ac:dyDescent="0.25">
      <c r="A314" s="246"/>
      <c r="B314" s="246"/>
      <c r="C314" s="922"/>
      <c r="D314" s="246"/>
      <c r="E314" s="925"/>
      <c r="F314" s="246"/>
      <c r="G314" s="246"/>
      <c r="I314" s="827"/>
    </row>
    <row r="315" spans="1:9" s="823" customFormat="1" ht="12.95" customHeight="1" x14ac:dyDescent="0.25">
      <c r="A315" s="246"/>
      <c r="B315" s="246"/>
      <c r="C315" s="922"/>
      <c r="D315" s="246"/>
      <c r="E315" s="925"/>
      <c r="F315" s="246"/>
      <c r="G315" s="246"/>
      <c r="I315" s="827"/>
    </row>
    <row r="316" spans="1:9" s="823" customFormat="1" ht="12.95" customHeight="1" x14ac:dyDescent="0.25">
      <c r="A316" s="246"/>
      <c r="B316" s="246"/>
      <c r="C316" s="922"/>
      <c r="D316" s="246"/>
      <c r="E316" s="925"/>
      <c r="F316" s="246"/>
      <c r="G316" s="246"/>
      <c r="I316" s="827"/>
    </row>
    <row r="317" spans="1:9" s="823" customFormat="1" ht="12.95" customHeight="1" x14ac:dyDescent="0.25">
      <c r="A317" s="438"/>
      <c r="B317" s="246"/>
      <c r="C317" s="922"/>
      <c r="D317" s="246"/>
      <c r="E317" s="925"/>
      <c r="F317" s="246"/>
      <c r="G317" s="246"/>
      <c r="I317" s="827"/>
    </row>
    <row r="318" spans="1:9" s="823" customFormat="1" ht="12.95" customHeight="1" x14ac:dyDescent="0.25">
      <c r="A318" s="438"/>
      <c r="B318" s="246"/>
      <c r="C318" s="922"/>
      <c r="D318" s="246"/>
      <c r="E318" s="925"/>
      <c r="F318" s="246"/>
      <c r="G318" s="246"/>
      <c r="I318" s="827"/>
    </row>
    <row r="319" spans="1:9" s="823" customFormat="1" ht="12.95" customHeight="1" x14ac:dyDescent="0.25">
      <c r="A319" s="246"/>
      <c r="B319" s="60"/>
      <c r="C319" s="922"/>
      <c r="D319" s="56"/>
      <c r="E319" s="930"/>
      <c r="F319" s="373"/>
      <c r="G319" s="437"/>
      <c r="I319" s="827"/>
    </row>
    <row r="320" spans="1:9" s="823" customFormat="1" ht="12.95" customHeight="1" x14ac:dyDescent="0.25">
      <c r="A320" s="246"/>
      <c r="B320" s="54"/>
      <c r="C320" s="922"/>
      <c r="D320" s="54"/>
      <c r="E320" s="923"/>
      <c r="F320" s="54"/>
      <c r="G320" s="54"/>
      <c r="I320" s="827"/>
    </row>
    <row r="321" spans="1:9" s="823" customFormat="1" ht="12.95" customHeight="1" x14ac:dyDescent="0.25">
      <c r="A321" s="246"/>
      <c r="B321" s="54"/>
      <c r="C321" s="922"/>
      <c r="D321" s="54"/>
      <c r="E321" s="931"/>
      <c r="F321" s="54"/>
      <c r="G321" s="932"/>
      <c r="I321" s="827"/>
    </row>
    <row r="322" spans="1:9" s="823" customFormat="1" ht="12.95" customHeight="1" x14ac:dyDescent="0.25">
      <c r="A322" s="246"/>
      <c r="B322" s="54"/>
      <c r="C322" s="922"/>
      <c r="D322" s="54"/>
      <c r="E322" s="933"/>
      <c r="F322" s="54"/>
      <c r="G322" s="934"/>
      <c r="I322" s="827"/>
    </row>
    <row r="323" spans="1:9" s="823" customFormat="1" ht="12.95" customHeight="1" x14ac:dyDescent="0.25">
      <c r="A323" s="246"/>
      <c r="B323" s="54"/>
      <c r="C323" s="922"/>
      <c r="D323" s="54"/>
      <c r="E323" s="933"/>
      <c r="F323" s="54"/>
      <c r="G323" s="934"/>
      <c r="I323" s="827"/>
    </row>
    <row r="324" spans="1:9" s="823" customFormat="1" ht="12.95" customHeight="1" x14ac:dyDescent="0.25">
      <c r="A324" s="246"/>
      <c r="B324" s="54"/>
      <c r="C324" s="922"/>
      <c r="D324" s="54"/>
      <c r="E324" s="933"/>
      <c r="F324" s="168"/>
      <c r="G324" s="934"/>
      <c r="I324" s="827"/>
    </row>
    <row r="325" spans="1:9" s="823" customFormat="1" ht="12.95" customHeight="1" x14ac:dyDescent="0.25">
      <c r="A325" s="246"/>
      <c r="B325" s="54"/>
      <c r="C325" s="922"/>
      <c r="D325" s="54"/>
      <c r="E325" s="933"/>
      <c r="F325" s="168"/>
      <c r="G325" s="934"/>
      <c r="I325" s="827"/>
    </row>
    <row r="326" spans="1:9" s="823" customFormat="1" ht="12.95" customHeight="1" x14ac:dyDescent="0.25">
      <c r="A326" s="246"/>
      <c r="B326" s="54"/>
      <c r="C326" s="922"/>
      <c r="D326" s="54"/>
      <c r="E326" s="933"/>
      <c r="F326" s="168"/>
      <c r="G326" s="934"/>
      <c r="I326" s="827"/>
    </row>
    <row r="327" spans="1:9" s="823" customFormat="1" ht="12.95" customHeight="1" x14ac:dyDescent="0.25">
      <c r="A327" s="246"/>
      <c r="B327" s="54"/>
      <c r="C327" s="922"/>
      <c r="D327" s="54"/>
      <c r="E327" s="933"/>
      <c r="F327" s="168"/>
      <c r="G327" s="934"/>
      <c r="I327" s="827"/>
    </row>
    <row r="328" spans="1:9" s="823" customFormat="1" ht="12.95" customHeight="1" x14ac:dyDescent="0.25">
      <c r="A328" s="246"/>
      <c r="B328" s="54"/>
      <c r="C328" s="922"/>
      <c r="D328" s="54"/>
      <c r="E328" s="933"/>
      <c r="F328" s="168"/>
      <c r="G328" s="934"/>
      <c r="I328" s="827"/>
    </row>
    <row r="329" spans="1:9" s="823" customFormat="1" ht="12.95" customHeight="1" x14ac:dyDescent="0.25">
      <c r="A329" s="246"/>
      <c r="B329" s="54"/>
      <c r="C329" s="922"/>
      <c r="D329" s="54"/>
      <c r="E329" s="933"/>
      <c r="F329" s="168"/>
      <c r="G329" s="934"/>
      <c r="I329" s="827"/>
    </row>
    <row r="330" spans="1:9" s="823" customFormat="1" ht="12.95" customHeight="1" x14ac:dyDescent="0.25">
      <c r="A330" s="246"/>
      <c r="B330" s="54"/>
      <c r="C330" s="922"/>
      <c r="D330" s="54"/>
      <c r="E330" s="933"/>
      <c r="F330" s="168"/>
      <c r="G330" s="934"/>
      <c r="I330" s="827"/>
    </row>
    <row r="331" spans="1:9" s="823" customFormat="1" ht="12.95" customHeight="1" x14ac:dyDescent="0.25">
      <c r="A331" s="246"/>
      <c r="B331" s="54"/>
      <c r="C331" s="922"/>
      <c r="D331" s="54"/>
      <c r="E331" s="933"/>
      <c r="F331" s="168"/>
      <c r="G331" s="934"/>
      <c r="I331" s="827"/>
    </row>
    <row r="332" spans="1:9" s="823" customFormat="1" ht="12.95" customHeight="1" x14ac:dyDescent="0.25">
      <c r="A332" s="246"/>
      <c r="B332" s="54"/>
      <c r="C332" s="922"/>
      <c r="D332" s="54"/>
      <c r="E332" s="933"/>
      <c r="F332" s="168"/>
      <c r="G332" s="934"/>
      <c r="I332" s="827"/>
    </row>
    <row r="333" spans="1:9" s="823" customFormat="1" ht="12.95" customHeight="1" x14ac:dyDescent="0.25">
      <c r="A333" s="246"/>
      <c r="B333" s="54"/>
      <c r="C333" s="922"/>
      <c r="D333" s="54"/>
      <c r="E333" s="935"/>
      <c r="F333" s="168"/>
      <c r="G333" s="168"/>
      <c r="I333" s="827"/>
    </row>
    <row r="334" spans="1:9" s="823" customFormat="1" ht="12.95" customHeight="1" x14ac:dyDescent="0.25">
      <c r="A334" s="246"/>
      <c r="B334" s="54"/>
      <c r="C334" s="922"/>
      <c r="D334" s="54"/>
      <c r="E334" s="933"/>
      <c r="F334" s="168"/>
      <c r="G334" s="934"/>
      <c r="I334" s="827"/>
    </row>
    <row r="335" spans="1:9" s="823" customFormat="1" ht="12.95" customHeight="1" x14ac:dyDescent="0.25">
      <c r="A335" s="246"/>
      <c r="B335" s="54"/>
      <c r="C335" s="922"/>
      <c r="D335" s="54"/>
      <c r="E335" s="923"/>
      <c r="F335" s="54"/>
      <c r="G335" s="54"/>
      <c r="I335" s="827"/>
    </row>
    <row r="336" spans="1:9" s="823" customFormat="1" ht="12.95" customHeight="1" x14ac:dyDescent="0.25">
      <c r="A336" s="246"/>
      <c r="B336" s="54"/>
      <c r="C336" s="922"/>
      <c r="D336" s="54"/>
      <c r="E336" s="923"/>
      <c r="F336" s="54"/>
      <c r="G336" s="54"/>
      <c r="I336" s="827"/>
    </row>
    <row r="337" spans="1:9" s="823" customFormat="1" ht="12.95" customHeight="1" x14ac:dyDescent="0.25">
      <c r="A337" s="246"/>
      <c r="B337" s="54"/>
      <c r="C337" s="922"/>
      <c r="D337" s="54"/>
      <c r="E337" s="917"/>
      <c r="F337" s="168"/>
      <c r="G337" s="936"/>
      <c r="I337" s="827"/>
    </row>
    <row r="338" spans="1:9" s="823" customFormat="1" ht="12.95" customHeight="1" x14ac:dyDescent="0.25">
      <c r="A338" s="246"/>
      <c r="B338" s="54"/>
      <c r="C338" s="922"/>
      <c r="D338" s="54"/>
      <c r="E338" s="923"/>
      <c r="F338" s="54"/>
      <c r="G338" s="54"/>
      <c r="I338" s="827"/>
    </row>
    <row r="339" spans="1:9" s="823" customFormat="1" ht="12.95" customHeight="1" x14ac:dyDescent="0.25">
      <c r="A339" s="438"/>
      <c r="B339" s="246"/>
      <c r="C339" s="922"/>
      <c r="D339" s="246"/>
      <c r="E339" s="925"/>
      <c r="F339" s="246"/>
      <c r="G339" s="246"/>
      <c r="I339" s="827"/>
    </row>
    <row r="340" spans="1:9" s="823" customFormat="1" ht="12.95" customHeight="1" x14ac:dyDescent="0.25">
      <c r="A340" s="438"/>
      <c r="B340" s="246"/>
      <c r="C340" s="922"/>
      <c r="D340" s="246"/>
      <c r="E340" s="925"/>
      <c r="F340" s="246"/>
      <c r="G340" s="246"/>
      <c r="I340" s="827"/>
    </row>
    <row r="341" spans="1:9" s="823" customFormat="1" ht="12.95" customHeight="1" x14ac:dyDescent="0.25">
      <c r="A341" s="246"/>
      <c r="B341" s="246"/>
      <c r="C341" s="922"/>
      <c r="D341" s="246"/>
      <c r="E341" s="925"/>
      <c r="F341" s="246"/>
      <c r="G341" s="246"/>
      <c r="I341" s="827"/>
    </row>
    <row r="342" spans="1:9" s="823" customFormat="1" ht="12.95" customHeight="1" x14ac:dyDescent="0.25">
      <c r="A342" s="442"/>
      <c r="B342" s="921"/>
      <c r="C342" s="922"/>
      <c r="D342" s="921"/>
      <c r="E342" s="925"/>
      <c r="F342" s="921"/>
      <c r="G342" s="921"/>
      <c r="I342" s="827"/>
    </row>
    <row r="343" spans="1:9" s="823" customFormat="1" ht="12.95" customHeight="1" x14ac:dyDescent="0.25">
      <c r="A343" s="442"/>
      <c r="B343" s="921"/>
      <c r="C343" s="922"/>
      <c r="D343" s="921"/>
      <c r="E343" s="925"/>
      <c r="F343" s="921"/>
      <c r="G343" s="246"/>
      <c r="I343" s="827"/>
    </row>
    <row r="344" spans="1:9" s="823" customFormat="1" ht="12.95" customHeight="1" x14ac:dyDescent="0.25">
      <c r="A344" s="442"/>
      <c r="B344" s="921"/>
      <c r="C344" s="922"/>
      <c r="D344" s="921"/>
      <c r="E344" s="925"/>
      <c r="F344" s="921"/>
      <c r="G344" s="921"/>
      <c r="I344" s="827"/>
    </row>
    <row r="345" spans="1:9" s="823" customFormat="1" ht="12.95" customHeight="1" x14ac:dyDescent="0.25">
      <c r="A345" s="442"/>
      <c r="B345" s="921"/>
      <c r="C345" s="922"/>
      <c r="D345" s="921"/>
      <c r="E345" s="925"/>
      <c r="F345" s="921"/>
      <c r="G345" s="246"/>
      <c r="I345" s="827"/>
    </row>
    <row r="346" spans="1:9" s="823" customFormat="1" ht="12.95" customHeight="1" x14ac:dyDescent="0.25">
      <c r="A346" s="442"/>
      <c r="B346" s="921"/>
      <c r="C346" s="922"/>
      <c r="D346" s="921"/>
      <c r="E346" s="928"/>
      <c r="F346" s="921"/>
      <c r="G346" s="166"/>
      <c r="I346" s="827"/>
    </row>
    <row r="347" spans="1:9" s="823" customFormat="1" ht="12.95" customHeight="1" x14ac:dyDescent="0.25">
      <c r="A347" s="442"/>
      <c r="B347" s="921"/>
      <c r="C347" s="922"/>
      <c r="D347" s="921"/>
      <c r="E347" s="928"/>
      <c r="F347" s="921"/>
      <c r="G347" s="166"/>
      <c r="I347" s="827"/>
    </row>
    <row r="348" spans="1:9" s="823" customFormat="1" ht="12.95" customHeight="1" x14ac:dyDescent="0.25">
      <c r="A348" s="442"/>
      <c r="B348" s="921"/>
      <c r="C348" s="922"/>
      <c r="D348" s="921"/>
      <c r="E348" s="928"/>
      <c r="F348" s="921"/>
      <c r="G348" s="166"/>
      <c r="I348" s="827"/>
    </row>
    <row r="349" spans="1:9" s="823" customFormat="1" ht="12.95" customHeight="1" x14ac:dyDescent="0.25">
      <c r="A349" s="442"/>
      <c r="B349" s="921"/>
      <c r="C349" s="922"/>
      <c r="D349" s="921"/>
      <c r="E349" s="928"/>
      <c r="F349" s="921"/>
      <c r="G349" s="166"/>
      <c r="I349" s="827"/>
    </row>
    <row r="350" spans="1:9" s="823" customFormat="1" ht="12.95" customHeight="1" x14ac:dyDescent="0.25">
      <c r="A350" s="442"/>
      <c r="B350" s="921"/>
      <c r="C350" s="922"/>
      <c r="D350" s="921"/>
      <c r="E350" s="937"/>
      <c r="F350" s="921"/>
      <c r="G350" s="173"/>
      <c r="I350" s="827"/>
    </row>
    <row r="351" spans="1:9" s="823" customFormat="1" ht="12.95" customHeight="1" x14ac:dyDescent="0.25">
      <c r="A351" s="442"/>
      <c r="B351" s="921"/>
      <c r="C351" s="922"/>
      <c r="D351" s="921"/>
      <c r="E351" s="937"/>
      <c r="F351" s="921"/>
      <c r="G351" s="173"/>
      <c r="I351" s="827"/>
    </row>
    <row r="352" spans="1:9" s="823" customFormat="1" ht="12.95" customHeight="1" x14ac:dyDescent="0.25">
      <c r="A352" s="442"/>
      <c r="B352" s="921"/>
      <c r="C352" s="922"/>
      <c r="D352" s="921"/>
      <c r="E352" s="928"/>
      <c r="F352" s="921"/>
      <c r="G352" s="166"/>
      <c r="I352" s="827"/>
    </row>
    <row r="353" spans="1:9" s="823" customFormat="1" ht="12.95" customHeight="1" x14ac:dyDescent="0.25">
      <c r="A353" s="442"/>
      <c r="B353" s="921"/>
      <c r="C353" s="922"/>
      <c r="D353" s="921"/>
      <c r="E353" s="928"/>
      <c r="F353" s="921"/>
      <c r="G353" s="166"/>
      <c r="I353" s="827"/>
    </row>
    <row r="354" spans="1:9" s="823" customFormat="1" ht="12.95" customHeight="1" x14ac:dyDescent="0.25">
      <c r="A354" s="442"/>
      <c r="B354" s="921"/>
      <c r="C354" s="922"/>
      <c r="D354" s="921"/>
      <c r="E354" s="928"/>
      <c r="F354" s="921"/>
      <c r="G354" s="166"/>
      <c r="I354" s="827"/>
    </row>
    <row r="355" spans="1:9" s="823" customFormat="1" ht="12.95" customHeight="1" x14ac:dyDescent="0.25">
      <c r="A355" s="440"/>
      <c r="B355" s="64"/>
      <c r="C355" s="922"/>
      <c r="D355" s="64"/>
      <c r="E355" s="937"/>
      <c r="F355" s="64"/>
      <c r="G355" s="173"/>
      <c r="I355" s="827"/>
    </row>
    <row r="356" spans="1:9" s="823" customFormat="1" ht="12.95" customHeight="1" x14ac:dyDescent="0.25">
      <c r="A356" s="440"/>
      <c r="B356" s="64"/>
      <c r="C356" s="922"/>
      <c r="D356" s="64"/>
      <c r="E356" s="938"/>
      <c r="F356" s="64"/>
      <c r="G356" s="64"/>
      <c r="I356" s="827"/>
    </row>
    <row r="357" spans="1:9" s="823" customFormat="1" ht="12.95" customHeight="1" x14ac:dyDescent="0.25">
      <c r="A357" s="442"/>
      <c r="B357" s="64"/>
      <c r="C357" s="922"/>
      <c r="D357" s="64"/>
      <c r="E357" s="938"/>
      <c r="F357" s="64"/>
      <c r="G357" s="64"/>
      <c r="I357" s="827"/>
    </row>
    <row r="358" spans="1:9" s="823" customFormat="1" ht="12.95" customHeight="1" x14ac:dyDescent="0.25">
      <c r="A358" s="442"/>
      <c r="B358" s="64"/>
      <c r="C358" s="922"/>
      <c r="D358" s="64"/>
      <c r="E358" s="938"/>
      <c r="F358" s="64"/>
      <c r="G358" s="64"/>
      <c r="I358" s="827"/>
    </row>
    <row r="359" spans="1:9" s="823" customFormat="1" ht="12.95" customHeight="1" x14ac:dyDescent="0.25">
      <c r="A359" s="442"/>
      <c r="B359" s="64"/>
      <c r="C359" s="922"/>
      <c r="D359" s="56"/>
      <c r="E359" s="930"/>
      <c r="F359" s="373"/>
      <c r="G359" s="437"/>
      <c r="I359" s="827"/>
    </row>
    <row r="360" spans="1:9" s="823" customFormat="1" ht="12.95" customHeight="1" x14ac:dyDescent="0.25">
      <c r="A360" s="442"/>
      <c r="B360" s="64"/>
      <c r="C360" s="922"/>
      <c r="D360" s="54"/>
      <c r="E360" s="939"/>
      <c r="F360" s="54"/>
      <c r="G360" s="940"/>
      <c r="I360" s="827"/>
    </row>
    <row r="361" spans="1:9" s="823" customFormat="1" ht="12.95" customHeight="1" x14ac:dyDescent="0.25">
      <c r="A361" s="442"/>
      <c r="B361" s="64"/>
      <c r="C361" s="922"/>
      <c r="D361" s="54"/>
      <c r="E361" s="941"/>
      <c r="F361" s="54"/>
      <c r="G361" s="942"/>
      <c r="I361" s="827"/>
    </row>
    <row r="362" spans="1:9" s="823" customFormat="1" ht="12.95" customHeight="1" x14ac:dyDescent="0.25">
      <c r="A362" s="442"/>
      <c r="B362" s="64"/>
      <c r="C362" s="922"/>
      <c r="D362" s="64"/>
      <c r="E362" s="925"/>
      <c r="F362" s="921"/>
      <c r="G362" s="921"/>
      <c r="I362" s="827"/>
    </row>
    <row r="363" spans="1:9" s="823" customFormat="1" ht="12.95" customHeight="1" x14ac:dyDescent="0.25">
      <c r="A363" s="442"/>
      <c r="B363" s="64"/>
      <c r="C363" s="922"/>
      <c r="D363" s="64"/>
      <c r="E363" s="925"/>
      <c r="F363" s="921"/>
      <c r="G363" s="921"/>
      <c r="I363" s="827"/>
    </row>
    <row r="364" spans="1:9" s="823" customFormat="1" ht="12.95" customHeight="1" x14ac:dyDescent="0.25">
      <c r="A364" s="442"/>
      <c r="B364" s="64"/>
      <c r="C364" s="922"/>
      <c r="D364" s="64"/>
      <c r="E364" s="925"/>
      <c r="F364" s="921"/>
      <c r="G364" s="921"/>
      <c r="I364" s="827"/>
    </row>
    <row r="365" spans="1:9" s="823" customFormat="1" ht="12.95" customHeight="1" x14ac:dyDescent="0.25">
      <c r="A365" s="442"/>
      <c r="B365" s="64"/>
      <c r="C365" s="922"/>
      <c r="D365" s="64"/>
      <c r="E365" s="938"/>
      <c r="F365" s="921"/>
      <c r="G365" s="64"/>
      <c r="I365" s="827"/>
    </row>
    <row r="366" spans="1:9" s="823" customFormat="1" ht="12.95" customHeight="1" x14ac:dyDescent="0.25">
      <c r="A366" s="442"/>
      <c r="B366" s="64"/>
      <c r="C366" s="922"/>
      <c r="D366" s="64"/>
      <c r="E366" s="938"/>
      <c r="F366" s="64"/>
      <c r="G366" s="64"/>
      <c r="I366" s="827"/>
    </row>
    <row r="367" spans="1:9" s="823" customFormat="1" ht="12.95" customHeight="1" x14ac:dyDescent="0.25">
      <c r="A367" s="442"/>
      <c r="B367" s="921"/>
      <c r="C367" s="922"/>
      <c r="D367" s="921"/>
      <c r="E367" s="937"/>
      <c r="F367" s="166"/>
      <c r="G367" s="173"/>
      <c r="I367" s="827"/>
    </row>
    <row r="368" spans="1:9" s="823" customFormat="1" ht="12.95" customHeight="1" x14ac:dyDescent="0.25">
      <c r="A368" s="442"/>
      <c r="B368" s="921"/>
      <c r="C368" s="922"/>
      <c r="D368" s="921"/>
      <c r="E368" s="925"/>
      <c r="F368" s="921"/>
      <c r="G368" s="921"/>
      <c r="I368" s="827"/>
    </row>
    <row r="369" spans="1:9" s="823" customFormat="1" ht="12.95" customHeight="1" x14ac:dyDescent="0.25">
      <c r="A369" s="438"/>
      <c r="B369" s="921"/>
      <c r="C369" s="922"/>
      <c r="D369" s="921"/>
      <c r="E369" s="925"/>
      <c r="F369" s="921"/>
      <c r="G369" s="921"/>
      <c r="I369" s="827"/>
    </row>
    <row r="370" spans="1:9" s="823" customFormat="1" ht="12.95" customHeight="1" x14ac:dyDescent="0.25">
      <c r="A370" s="438"/>
      <c r="B370" s="921"/>
      <c r="C370" s="922"/>
      <c r="D370" s="921"/>
      <c r="E370" s="925"/>
      <c r="F370" s="921"/>
      <c r="G370" s="921"/>
      <c r="I370" s="827"/>
    </row>
    <row r="371" spans="1:9" s="823" customFormat="1" ht="12.95" customHeight="1" x14ac:dyDescent="0.25">
      <c r="A371" s="943"/>
      <c r="B371" s="69"/>
      <c r="C371" s="922"/>
      <c r="D371" s="56"/>
      <c r="E371" s="930"/>
      <c r="F371" s="373"/>
      <c r="G371" s="437"/>
      <c r="I371" s="827"/>
    </row>
    <row r="372" spans="1:9" s="823" customFormat="1" ht="12.95" customHeight="1" x14ac:dyDescent="0.25">
      <c r="A372" s="442"/>
      <c r="B372" s="921"/>
      <c r="C372" s="922"/>
      <c r="D372" s="54"/>
      <c r="E372" s="923"/>
      <c r="F372" s="54"/>
      <c r="G372" s="54"/>
      <c r="I372" s="827"/>
    </row>
    <row r="373" spans="1:9" s="823" customFormat="1" ht="12.95" customHeight="1" x14ac:dyDescent="0.25">
      <c r="A373" s="442"/>
      <c r="B373" s="921"/>
      <c r="C373" s="922"/>
      <c r="D373" s="54"/>
      <c r="E373" s="923"/>
      <c r="F373" s="54"/>
      <c r="G373" s="54"/>
      <c r="I373" s="827"/>
    </row>
    <row r="374" spans="1:9" s="823" customFormat="1" ht="12.95" customHeight="1" x14ac:dyDescent="0.25">
      <c r="A374" s="442"/>
      <c r="B374" s="921"/>
      <c r="C374" s="922"/>
      <c r="D374" s="921"/>
      <c r="E374" s="937"/>
      <c r="F374" s="921"/>
      <c r="G374" s="173"/>
      <c r="I374" s="827"/>
    </row>
    <row r="375" spans="1:9" s="823" customFormat="1" ht="12.95" customHeight="1" x14ac:dyDescent="0.25">
      <c r="A375" s="442"/>
      <c r="B375" s="921"/>
      <c r="C375" s="922"/>
      <c r="D375" s="921"/>
      <c r="E375" s="937"/>
      <c r="F375" s="921"/>
      <c r="G375" s="173"/>
      <c r="I375" s="827"/>
    </row>
    <row r="376" spans="1:9" s="823" customFormat="1" ht="12.95" customHeight="1" x14ac:dyDescent="0.25">
      <c r="A376" s="442"/>
      <c r="B376" s="921"/>
      <c r="C376" s="922"/>
      <c r="D376" s="921"/>
      <c r="E376" s="948"/>
      <c r="F376" s="921"/>
      <c r="G376" s="449"/>
      <c r="I376" s="827"/>
    </row>
    <row r="377" spans="1:9" s="823" customFormat="1" ht="12.95" customHeight="1" x14ac:dyDescent="0.25">
      <c r="A377" s="442"/>
      <c r="B377" s="921"/>
      <c r="C377" s="922"/>
      <c r="D377" s="921"/>
      <c r="E377" s="937"/>
      <c r="F377" s="921"/>
      <c r="G377" s="173"/>
      <c r="I377" s="827"/>
    </row>
    <row r="378" spans="1:9" s="823" customFormat="1" ht="12.95" customHeight="1" x14ac:dyDescent="0.25">
      <c r="A378" s="442"/>
      <c r="B378" s="921"/>
      <c r="C378" s="922"/>
      <c r="D378" s="921"/>
      <c r="E378" s="948"/>
      <c r="F378" s="921"/>
      <c r="G378" s="449"/>
      <c r="I378" s="827"/>
    </row>
    <row r="379" spans="1:9" s="823" customFormat="1" ht="12.95" customHeight="1" x14ac:dyDescent="0.25">
      <c r="A379" s="442"/>
      <c r="B379" s="921"/>
      <c r="C379" s="922"/>
      <c r="D379" s="921"/>
      <c r="E379" s="937"/>
      <c r="F379" s="921"/>
      <c r="G379" s="173"/>
      <c r="I379" s="827"/>
    </row>
    <row r="380" spans="1:9" s="823" customFormat="1" ht="12.95" customHeight="1" x14ac:dyDescent="0.25">
      <c r="A380" s="442"/>
      <c r="B380" s="921"/>
      <c r="C380" s="922"/>
      <c r="D380" s="921"/>
      <c r="E380" s="937"/>
      <c r="F380" s="921"/>
      <c r="G380" s="173"/>
      <c r="I380" s="827"/>
    </row>
    <row r="381" spans="1:9" s="823" customFormat="1" ht="12.95" customHeight="1" x14ac:dyDescent="0.25">
      <c r="A381" s="442"/>
      <c r="B381" s="921"/>
      <c r="C381" s="922"/>
      <c r="D381" s="921"/>
      <c r="E381" s="928"/>
      <c r="F381" s="921"/>
      <c r="G381" s="166"/>
      <c r="I381" s="827"/>
    </row>
    <row r="382" spans="1:9" s="823" customFormat="1" ht="12.95" customHeight="1" x14ac:dyDescent="0.25">
      <c r="A382" s="442"/>
      <c r="B382" s="921"/>
      <c r="C382" s="922"/>
      <c r="D382" s="921"/>
      <c r="E382" s="937"/>
      <c r="F382" s="921"/>
      <c r="G382" s="173"/>
      <c r="I382" s="827"/>
    </row>
    <row r="383" spans="1:9" s="823" customFormat="1" ht="12.95" customHeight="1" x14ac:dyDescent="0.25">
      <c r="A383" s="442"/>
      <c r="B383" s="921"/>
      <c r="C383" s="922"/>
      <c r="D383" s="921"/>
      <c r="E383" s="928"/>
      <c r="F383" s="921"/>
      <c r="G383" s="166"/>
      <c r="I383" s="827"/>
    </row>
    <row r="384" spans="1:9" s="823" customFormat="1" ht="12.95" customHeight="1" x14ac:dyDescent="0.25">
      <c r="A384" s="442"/>
      <c r="B384" s="921"/>
      <c r="C384" s="922"/>
      <c r="D384" s="921"/>
      <c r="E384" s="937"/>
      <c r="F384" s="921"/>
      <c r="G384" s="173"/>
      <c r="I384" s="827"/>
    </row>
    <row r="385" spans="1:9" s="823" customFormat="1" ht="12.95" customHeight="1" x14ac:dyDescent="0.25">
      <c r="A385" s="442"/>
      <c r="B385" s="64"/>
      <c r="C385" s="922"/>
      <c r="D385" s="64"/>
      <c r="E385" s="937"/>
      <c r="F385" s="64"/>
      <c r="G385" s="173"/>
      <c r="I385" s="827"/>
    </row>
    <row r="386" spans="1:9" s="823" customFormat="1" ht="12.95" customHeight="1" x14ac:dyDescent="0.25">
      <c r="A386" s="442"/>
      <c r="B386" s="64"/>
      <c r="C386" s="922"/>
      <c r="D386" s="64"/>
      <c r="E386" s="938"/>
      <c r="F386" s="64"/>
      <c r="G386" s="64"/>
      <c r="I386" s="827"/>
    </row>
    <row r="387" spans="1:9" s="823" customFormat="1" ht="12.95" customHeight="1" x14ac:dyDescent="0.25">
      <c r="A387" s="442"/>
      <c r="B387" s="64"/>
      <c r="C387" s="922"/>
      <c r="D387" s="64"/>
      <c r="E387" s="938"/>
      <c r="F387" s="64"/>
      <c r="G387" s="64"/>
      <c r="I387" s="827"/>
    </row>
    <row r="388" spans="1:9" s="823" customFormat="1" ht="12.95" customHeight="1" x14ac:dyDescent="0.25">
      <c r="A388" s="440"/>
      <c r="B388" s="64"/>
      <c r="C388" s="922"/>
      <c r="D388" s="64"/>
      <c r="E388" s="938"/>
      <c r="F388" s="64"/>
      <c r="G388" s="64"/>
      <c r="I388" s="827"/>
    </row>
    <row r="389" spans="1:9" s="823" customFormat="1" ht="12.95" customHeight="1" x14ac:dyDescent="0.25">
      <c r="A389" s="442"/>
      <c r="B389" s="64"/>
      <c r="C389" s="922"/>
      <c r="D389" s="64"/>
      <c r="E389" s="938"/>
      <c r="F389" s="64"/>
      <c r="G389" s="64"/>
      <c r="I389" s="827"/>
    </row>
    <row r="390" spans="1:9" s="823" customFormat="1" ht="12.95" customHeight="1" x14ac:dyDescent="0.25">
      <c r="A390" s="943"/>
      <c r="B390" s="64"/>
      <c r="C390" s="922"/>
      <c r="D390" s="64"/>
      <c r="E390" s="930"/>
      <c r="F390" s="373"/>
      <c r="G390" s="437"/>
      <c r="I390" s="827"/>
    </row>
    <row r="391" spans="1:9" s="823" customFormat="1" ht="12.95" customHeight="1" x14ac:dyDescent="0.25">
      <c r="A391" s="440"/>
      <c r="B391" s="64"/>
      <c r="C391" s="922"/>
      <c r="D391" s="64"/>
      <c r="E391" s="923"/>
      <c r="F391" s="54"/>
      <c r="G391" s="54"/>
      <c r="I391" s="827"/>
    </row>
    <row r="392" spans="1:9" s="823" customFormat="1" ht="12.95" customHeight="1" x14ac:dyDescent="0.25">
      <c r="A392" s="440"/>
      <c r="B392" s="64"/>
      <c r="C392" s="922"/>
      <c r="D392" s="64"/>
      <c r="E392" s="938"/>
      <c r="F392" s="64"/>
      <c r="G392" s="64"/>
      <c r="I392" s="827"/>
    </row>
    <row r="393" spans="1:9" s="823" customFormat="1" ht="12.95" customHeight="1" x14ac:dyDescent="0.25">
      <c r="A393" s="442"/>
      <c r="B393" s="921"/>
      <c r="C393" s="922"/>
      <c r="D393" s="921"/>
      <c r="E393" s="928"/>
      <c r="F393" s="166"/>
      <c r="G393" s="166"/>
      <c r="I393" s="827"/>
    </row>
    <row r="394" spans="1:9" s="823" customFormat="1" ht="12.95" customHeight="1" x14ac:dyDescent="0.25">
      <c r="A394" s="442"/>
      <c r="B394" s="921"/>
      <c r="C394" s="922"/>
      <c r="D394" s="921"/>
      <c r="E394" s="928"/>
      <c r="F394" s="166"/>
      <c r="G394" s="166"/>
      <c r="I394" s="827"/>
    </row>
    <row r="395" spans="1:9" s="823" customFormat="1" ht="12.95" customHeight="1" x14ac:dyDescent="0.25">
      <c r="A395" s="442"/>
      <c r="B395" s="921"/>
      <c r="C395" s="922"/>
      <c r="D395" s="921"/>
      <c r="E395" s="928"/>
      <c r="F395" s="166"/>
      <c r="G395" s="166"/>
      <c r="I395" s="827"/>
    </row>
    <row r="396" spans="1:9" s="823" customFormat="1" ht="12.95" customHeight="1" x14ac:dyDescent="0.25">
      <c r="A396" s="442"/>
      <c r="B396" s="921"/>
      <c r="C396" s="922"/>
      <c r="D396" s="921"/>
      <c r="E396" s="928"/>
      <c r="F396" s="166"/>
      <c r="G396" s="166"/>
      <c r="I396" s="827"/>
    </row>
    <row r="397" spans="1:9" s="823" customFormat="1" ht="12.95" customHeight="1" x14ac:dyDescent="0.25">
      <c r="A397" s="442"/>
      <c r="B397" s="921"/>
      <c r="C397" s="922"/>
      <c r="D397" s="921"/>
      <c r="E397" s="928"/>
      <c r="F397" s="166"/>
      <c r="G397" s="166"/>
      <c r="I397" s="827"/>
    </row>
    <row r="398" spans="1:9" s="823" customFormat="1" ht="12.95" customHeight="1" x14ac:dyDescent="0.25">
      <c r="A398" s="442"/>
      <c r="B398" s="921"/>
      <c r="C398" s="922"/>
      <c r="D398" s="921"/>
      <c r="E398" s="928"/>
      <c r="F398" s="166"/>
      <c r="G398" s="166"/>
      <c r="I398" s="827"/>
    </row>
    <row r="399" spans="1:9" s="823" customFormat="1" ht="12.95" customHeight="1" x14ac:dyDescent="0.25">
      <c r="A399" s="442"/>
      <c r="B399" s="921"/>
      <c r="C399" s="922"/>
      <c r="D399" s="921"/>
      <c r="E399" s="928"/>
      <c r="F399" s="166"/>
      <c r="G399" s="166"/>
      <c r="I399" s="827"/>
    </row>
    <row r="400" spans="1:9" s="823" customFormat="1" ht="12.95" customHeight="1" x14ac:dyDescent="0.25">
      <c r="A400" s="442"/>
      <c r="B400" s="921"/>
      <c r="C400" s="922"/>
      <c r="D400" s="921"/>
      <c r="E400" s="928"/>
      <c r="F400" s="166"/>
      <c r="G400" s="166"/>
      <c r="I400" s="827"/>
    </row>
    <row r="401" spans="1:9" s="823" customFormat="1" ht="12.95" customHeight="1" x14ac:dyDescent="0.25">
      <c r="A401" s="442"/>
      <c r="B401" s="921"/>
      <c r="C401" s="922"/>
      <c r="D401" s="921"/>
      <c r="E401" s="928"/>
      <c r="F401" s="166"/>
      <c r="G401" s="166"/>
      <c r="I401" s="827"/>
    </row>
    <row r="402" spans="1:9" s="823" customFormat="1" ht="12.95" customHeight="1" x14ac:dyDescent="0.25">
      <c r="A402" s="442"/>
      <c r="B402" s="921"/>
      <c r="C402" s="922"/>
      <c r="D402" s="921"/>
      <c r="E402" s="928"/>
      <c r="F402" s="166"/>
      <c r="G402" s="166"/>
      <c r="I402" s="827"/>
    </row>
    <row r="403" spans="1:9" s="823" customFormat="1" ht="12.95" customHeight="1" x14ac:dyDescent="0.25">
      <c r="A403" s="442"/>
      <c r="B403" s="921"/>
      <c r="C403" s="922"/>
      <c r="D403" s="921"/>
      <c r="E403" s="928"/>
      <c r="F403" s="166"/>
      <c r="G403" s="166"/>
      <c r="I403" s="827"/>
    </row>
    <row r="404" spans="1:9" s="823" customFormat="1" ht="12.95" customHeight="1" x14ac:dyDescent="0.25">
      <c r="A404" s="442"/>
      <c r="B404" s="921"/>
      <c r="C404" s="922"/>
      <c r="D404" s="921"/>
      <c r="E404" s="928"/>
      <c r="F404" s="166"/>
      <c r="G404" s="166"/>
      <c r="I404" s="827"/>
    </row>
    <row r="405" spans="1:9" s="823" customFormat="1" ht="12.95" customHeight="1" x14ac:dyDescent="0.25">
      <c r="A405" s="442"/>
      <c r="B405" s="921"/>
      <c r="C405" s="922"/>
      <c r="D405" s="921"/>
      <c r="E405" s="928"/>
      <c r="F405" s="166"/>
      <c r="G405" s="166"/>
      <c r="I405" s="827"/>
    </row>
    <row r="406" spans="1:9" s="823" customFormat="1" ht="12.95" customHeight="1" x14ac:dyDescent="0.25">
      <c r="A406" s="442"/>
      <c r="B406" s="921"/>
      <c r="C406" s="922"/>
      <c r="D406" s="921"/>
      <c r="E406" s="925"/>
      <c r="F406" s="921"/>
      <c r="G406" s="921"/>
      <c r="I406" s="827"/>
    </row>
    <row r="407" spans="1:9" s="823" customFormat="1" ht="12.95" customHeight="1" x14ac:dyDescent="0.25">
      <c r="A407" s="442"/>
      <c r="B407" s="921"/>
      <c r="C407" s="922"/>
      <c r="D407" s="921"/>
      <c r="E407" s="925"/>
      <c r="F407" s="921"/>
      <c r="G407" s="921"/>
      <c r="I407" s="827"/>
    </row>
    <row r="408" spans="1:9" s="823" customFormat="1" ht="12.95" customHeight="1" x14ac:dyDescent="0.25">
      <c r="A408" s="442"/>
      <c r="B408" s="64"/>
      <c r="C408" s="922"/>
      <c r="D408" s="64"/>
      <c r="E408" s="937"/>
      <c r="F408" s="64"/>
      <c r="G408" s="173"/>
      <c r="I408" s="827"/>
    </row>
    <row r="409" spans="1:9" s="823" customFormat="1" ht="12.95" customHeight="1" x14ac:dyDescent="0.25">
      <c r="A409" s="442"/>
      <c r="B409" s="64"/>
      <c r="C409" s="922"/>
      <c r="D409" s="64"/>
      <c r="E409" s="938"/>
      <c r="F409" s="64"/>
      <c r="G409" s="64"/>
      <c r="I409" s="827"/>
    </row>
    <row r="410" spans="1:9" s="823" customFormat="1" ht="12.95" customHeight="1" x14ac:dyDescent="0.25">
      <c r="A410" s="440"/>
      <c r="B410" s="64"/>
      <c r="C410" s="922"/>
      <c r="D410" s="64"/>
      <c r="E410" s="938"/>
      <c r="F410" s="64"/>
      <c r="G410" s="64"/>
      <c r="I410" s="827"/>
    </row>
    <row r="411" spans="1:9" s="823" customFormat="1" ht="12.95" customHeight="1" x14ac:dyDescent="0.25">
      <c r="A411" s="440"/>
      <c r="B411" s="64"/>
      <c r="C411" s="922"/>
      <c r="D411" s="64"/>
      <c r="E411" s="938"/>
      <c r="F411" s="64"/>
      <c r="G411" s="64"/>
      <c r="I411" s="827"/>
    </row>
    <row r="412" spans="1:9" s="823" customFormat="1" ht="12.95" customHeight="1" x14ac:dyDescent="0.25">
      <c r="A412" s="440"/>
      <c r="B412" s="64"/>
      <c r="C412" s="922"/>
      <c r="D412" s="64"/>
      <c r="E412" s="925"/>
      <c r="F412" s="921"/>
      <c r="G412" s="921"/>
      <c r="I412" s="827"/>
    </row>
    <row r="413" spans="1:9" s="823" customFormat="1" ht="12.95" customHeight="1" x14ac:dyDescent="0.25">
      <c r="A413" s="442"/>
      <c r="B413" s="921"/>
      <c r="C413" s="922"/>
      <c r="D413" s="921"/>
      <c r="E413" s="928"/>
      <c r="F413" s="166"/>
      <c r="G413" s="166"/>
      <c r="I413" s="827"/>
    </row>
    <row r="414" spans="1:9" s="823" customFormat="1" ht="12.95" customHeight="1" x14ac:dyDescent="0.25">
      <c r="A414" s="442"/>
      <c r="B414" s="921"/>
      <c r="C414" s="922"/>
      <c r="D414" s="921"/>
      <c r="E414" s="928"/>
      <c r="F414" s="166"/>
      <c r="G414" s="166"/>
      <c r="I414" s="827"/>
    </row>
    <row r="415" spans="1:9" s="823" customFormat="1" ht="12.95" customHeight="1" x14ac:dyDescent="0.25">
      <c r="A415" s="442"/>
      <c r="B415" s="921"/>
      <c r="C415" s="922"/>
      <c r="D415" s="921"/>
      <c r="E415" s="928"/>
      <c r="F415" s="166"/>
      <c r="G415" s="166"/>
      <c r="I415" s="827"/>
    </row>
    <row r="416" spans="1:9" s="823" customFormat="1" ht="12.95" customHeight="1" x14ac:dyDescent="0.25">
      <c r="A416" s="442"/>
      <c r="B416" s="921"/>
      <c r="C416" s="922"/>
      <c r="D416" s="921"/>
      <c r="E416" s="928"/>
      <c r="F416" s="166"/>
      <c r="G416" s="166"/>
      <c r="I416" s="827"/>
    </row>
    <row r="417" spans="1:9" s="823" customFormat="1" ht="12.95" customHeight="1" x14ac:dyDescent="0.25">
      <c r="A417" s="442"/>
      <c r="B417" s="921"/>
      <c r="C417" s="922"/>
      <c r="D417" s="921"/>
      <c r="E417" s="928"/>
      <c r="F417" s="166"/>
      <c r="G417" s="166"/>
      <c r="I417" s="827"/>
    </row>
    <row r="418" spans="1:9" s="823" customFormat="1" ht="12.95" customHeight="1" x14ac:dyDescent="0.25">
      <c r="A418" s="442"/>
      <c r="B418" s="921"/>
      <c r="C418" s="922"/>
      <c r="D418" s="921"/>
      <c r="E418" s="928"/>
      <c r="F418" s="166"/>
      <c r="G418" s="166"/>
      <c r="I418" s="827"/>
    </row>
    <row r="419" spans="1:9" s="823" customFormat="1" ht="12.95" customHeight="1" x14ac:dyDescent="0.25">
      <c r="A419" s="442"/>
      <c r="B419" s="921"/>
      <c r="C419" s="922"/>
      <c r="D419" s="921"/>
      <c r="E419" s="928"/>
      <c r="F419" s="166"/>
      <c r="G419" s="166"/>
      <c r="I419" s="827"/>
    </row>
    <row r="420" spans="1:9" s="823" customFormat="1" ht="12.95" customHeight="1" x14ac:dyDescent="0.25">
      <c r="A420" s="442"/>
      <c r="B420" s="921"/>
      <c r="C420" s="922"/>
      <c r="D420" s="921"/>
      <c r="E420" s="928"/>
      <c r="F420" s="166"/>
      <c r="G420" s="166"/>
      <c r="I420" s="827"/>
    </row>
    <row r="421" spans="1:9" s="823" customFormat="1" ht="12.95" customHeight="1" x14ac:dyDescent="0.25">
      <c r="A421" s="442"/>
      <c r="B421" s="921"/>
      <c r="C421" s="922"/>
      <c r="D421" s="921"/>
      <c r="E421" s="928"/>
      <c r="F421" s="166"/>
      <c r="G421" s="166"/>
      <c r="I421" s="827"/>
    </row>
    <row r="422" spans="1:9" s="823" customFormat="1" ht="12.95" customHeight="1" x14ac:dyDescent="0.25">
      <c r="A422" s="442"/>
      <c r="B422" s="921"/>
      <c r="C422" s="922"/>
      <c r="D422" s="921"/>
      <c r="E422" s="928"/>
      <c r="F422" s="166"/>
      <c r="G422" s="166"/>
      <c r="I422" s="827"/>
    </row>
    <row r="423" spans="1:9" s="823" customFormat="1" ht="12.95" customHeight="1" x14ac:dyDescent="0.25">
      <c r="A423" s="442"/>
      <c r="B423" s="921"/>
      <c r="C423" s="922"/>
      <c r="D423" s="921"/>
      <c r="E423" s="928"/>
      <c r="F423" s="166"/>
      <c r="G423" s="166"/>
      <c r="I423" s="827"/>
    </row>
    <row r="424" spans="1:9" s="823" customFormat="1" ht="12.95" customHeight="1" x14ac:dyDescent="0.25">
      <c r="A424" s="442"/>
      <c r="B424" s="921"/>
      <c r="C424" s="922"/>
      <c r="D424" s="921"/>
      <c r="E424" s="928"/>
      <c r="F424" s="166"/>
      <c r="G424" s="166"/>
      <c r="I424" s="827"/>
    </row>
    <row r="425" spans="1:9" s="823" customFormat="1" ht="12.95" customHeight="1" x14ac:dyDescent="0.25">
      <c r="A425" s="442"/>
      <c r="B425" s="921"/>
      <c r="C425" s="922"/>
      <c r="D425" s="921"/>
      <c r="E425" s="928"/>
      <c r="F425" s="166"/>
      <c r="G425" s="166"/>
      <c r="I425" s="827"/>
    </row>
    <row r="426" spans="1:9" s="823" customFormat="1" ht="12.95" customHeight="1" x14ac:dyDescent="0.25">
      <c r="A426" s="442"/>
      <c r="B426" s="64"/>
      <c r="C426" s="922"/>
      <c r="D426" s="64"/>
      <c r="E426" s="937"/>
      <c r="F426" s="166"/>
      <c r="G426" s="173"/>
      <c r="I426" s="827"/>
    </row>
    <row r="427" spans="1:9" s="823" customFormat="1" ht="12.95" customHeight="1" x14ac:dyDescent="0.25">
      <c r="A427" s="440"/>
      <c r="B427" s="64"/>
      <c r="C427" s="922"/>
      <c r="D427" s="64"/>
      <c r="E427" s="938"/>
      <c r="F427" s="64"/>
      <c r="G427" s="64"/>
      <c r="I427" s="827"/>
    </row>
    <row r="428" spans="1:9" s="823" customFormat="1" ht="12.95" customHeight="1" x14ac:dyDescent="0.25">
      <c r="A428" s="440"/>
      <c r="B428" s="64"/>
      <c r="C428" s="922"/>
      <c r="D428" s="64"/>
      <c r="E428" s="938"/>
      <c r="F428" s="64"/>
      <c r="G428" s="64"/>
      <c r="I428" s="827"/>
    </row>
    <row r="429" spans="1:9" s="823" customFormat="1" ht="12.95" customHeight="1" x14ac:dyDescent="0.25">
      <c r="A429" s="440"/>
      <c r="B429" s="64"/>
      <c r="C429" s="922"/>
      <c r="D429" s="64"/>
      <c r="E429" s="938"/>
      <c r="F429" s="64"/>
      <c r="G429" s="64"/>
      <c r="I429" s="827"/>
    </row>
    <row r="430" spans="1:9" s="823" customFormat="1" ht="12.95" customHeight="1" x14ac:dyDescent="0.25">
      <c r="A430" s="440"/>
      <c r="B430" s="64"/>
      <c r="C430" s="922"/>
      <c r="D430" s="64"/>
      <c r="E430" s="925"/>
      <c r="F430" s="921"/>
      <c r="G430" s="921"/>
      <c r="I430" s="827"/>
    </row>
    <row r="431" spans="1:9" s="823" customFormat="1" ht="12.95" customHeight="1" x14ac:dyDescent="0.25">
      <c r="A431" s="440"/>
      <c r="B431" s="64"/>
      <c r="C431" s="922"/>
      <c r="D431" s="64"/>
      <c r="E431" s="928"/>
      <c r="F431" s="166"/>
      <c r="G431" s="166"/>
      <c r="I431" s="827"/>
    </row>
    <row r="432" spans="1:9" s="823" customFormat="1" ht="12.95" customHeight="1" x14ac:dyDescent="0.25">
      <c r="A432" s="440"/>
      <c r="B432" s="64"/>
      <c r="C432" s="922"/>
      <c r="D432" s="64"/>
      <c r="E432" s="928"/>
      <c r="F432" s="166"/>
      <c r="G432" s="166"/>
      <c r="I432" s="827"/>
    </row>
    <row r="433" spans="1:9" s="823" customFormat="1" ht="12.95" customHeight="1" x14ac:dyDescent="0.25">
      <c r="A433" s="440"/>
      <c r="B433" s="64"/>
      <c r="C433" s="922"/>
      <c r="D433" s="64"/>
      <c r="E433" s="928"/>
      <c r="F433" s="166"/>
      <c r="G433" s="166"/>
      <c r="I433" s="827"/>
    </row>
    <row r="434" spans="1:9" s="823" customFormat="1" ht="12.95" customHeight="1" x14ac:dyDescent="0.25">
      <c r="A434" s="440"/>
      <c r="B434" s="64"/>
      <c r="C434" s="922"/>
      <c r="D434" s="64"/>
      <c r="E434" s="928"/>
      <c r="F434" s="166"/>
      <c r="G434" s="166"/>
      <c r="I434" s="827"/>
    </row>
    <row r="435" spans="1:9" s="823" customFormat="1" ht="12.95" customHeight="1" x14ac:dyDescent="0.25">
      <c r="A435" s="440"/>
      <c r="B435" s="64"/>
      <c r="C435" s="922"/>
      <c r="D435" s="64"/>
      <c r="E435" s="944"/>
      <c r="F435" s="945"/>
      <c r="G435" s="945"/>
      <c r="I435" s="827"/>
    </row>
    <row r="436" spans="1:9" s="823" customFormat="1" ht="12.95" customHeight="1" x14ac:dyDescent="0.25">
      <c r="A436" s="440"/>
      <c r="B436" s="64"/>
      <c r="C436" s="922"/>
      <c r="D436" s="64"/>
      <c r="E436" s="937"/>
      <c r="F436" s="945"/>
      <c r="G436" s="173"/>
      <c r="I436" s="827"/>
    </row>
    <row r="437" spans="1:9" s="823" customFormat="1" ht="12.95" customHeight="1" x14ac:dyDescent="0.25">
      <c r="A437" s="440"/>
      <c r="B437" s="64"/>
      <c r="C437" s="922"/>
      <c r="D437" s="64"/>
      <c r="E437" s="928"/>
      <c r="F437" s="945"/>
      <c r="G437" s="166"/>
      <c r="I437" s="827"/>
    </row>
    <row r="438" spans="1:9" s="823" customFormat="1" ht="12.95" customHeight="1" x14ac:dyDescent="0.25">
      <c r="A438" s="440"/>
      <c r="B438" s="64"/>
      <c r="C438" s="922"/>
      <c r="D438" s="64"/>
      <c r="E438" s="928"/>
      <c r="F438" s="945"/>
      <c r="G438" s="166"/>
      <c r="I438" s="827"/>
    </row>
    <row r="439" spans="1:9" s="823" customFormat="1" ht="12.95" customHeight="1" x14ac:dyDescent="0.25">
      <c r="A439" s="440"/>
      <c r="B439" s="64"/>
      <c r="C439" s="922"/>
      <c r="D439" s="64"/>
      <c r="E439" s="928"/>
      <c r="F439" s="945"/>
      <c r="G439" s="166"/>
      <c r="I439" s="827"/>
    </row>
    <row r="440" spans="1:9" s="823" customFormat="1" ht="12.95" customHeight="1" x14ac:dyDescent="0.25">
      <c r="A440" s="440"/>
      <c r="B440" s="64"/>
      <c r="C440" s="922"/>
      <c r="D440" s="64"/>
      <c r="E440" s="928"/>
      <c r="F440" s="945"/>
      <c r="G440" s="166"/>
      <c r="I440" s="827"/>
    </row>
    <row r="441" spans="1:9" s="823" customFormat="1" ht="12.95" customHeight="1" x14ac:dyDescent="0.25">
      <c r="A441" s="440"/>
      <c r="B441" s="64"/>
      <c r="C441" s="922"/>
      <c r="D441" s="64"/>
      <c r="E441" s="928"/>
      <c r="F441" s="945"/>
      <c r="G441" s="166"/>
      <c r="I441" s="827"/>
    </row>
    <row r="442" spans="1:9" s="823" customFormat="1" ht="12.95" customHeight="1" x14ac:dyDescent="0.25">
      <c r="A442" s="440"/>
      <c r="B442" s="64"/>
      <c r="C442" s="922"/>
      <c r="D442" s="64"/>
      <c r="E442" s="928"/>
      <c r="F442" s="945"/>
      <c r="G442" s="166"/>
      <c r="I442" s="827"/>
    </row>
    <row r="443" spans="1:9" s="823" customFormat="1" ht="12.95" customHeight="1" x14ac:dyDescent="0.25">
      <c r="A443" s="440"/>
      <c r="B443" s="64"/>
      <c r="C443" s="922"/>
      <c r="D443" s="64"/>
      <c r="E443" s="928"/>
      <c r="F443" s="945"/>
      <c r="G443" s="166"/>
      <c r="I443" s="827"/>
    </row>
    <row r="444" spans="1:9" s="823" customFormat="1" ht="12.95" customHeight="1" x14ac:dyDescent="0.25">
      <c r="A444" s="440"/>
      <c r="B444" s="64"/>
      <c r="C444" s="922"/>
      <c r="D444" s="64"/>
      <c r="E444" s="928"/>
      <c r="F444" s="945"/>
      <c r="G444" s="166"/>
      <c r="I444" s="827"/>
    </row>
    <row r="445" spans="1:9" s="823" customFormat="1" ht="12.95" customHeight="1" x14ac:dyDescent="0.25">
      <c r="A445" s="440"/>
      <c r="B445" s="64"/>
      <c r="C445" s="922"/>
      <c r="D445" s="64"/>
      <c r="E445" s="928"/>
      <c r="F445" s="945"/>
      <c r="G445" s="166"/>
      <c r="I445" s="827"/>
    </row>
    <row r="446" spans="1:9" s="823" customFormat="1" ht="12.95" customHeight="1" x14ac:dyDescent="0.25">
      <c r="A446" s="440"/>
      <c r="B446" s="64"/>
      <c r="C446" s="922"/>
      <c r="D446" s="64"/>
      <c r="E446" s="937"/>
      <c r="F446" s="945"/>
      <c r="G446" s="173"/>
      <c r="I446" s="827"/>
    </row>
    <row r="447" spans="1:9" s="823" customFormat="1" ht="12.95" customHeight="1" x14ac:dyDescent="0.25">
      <c r="A447" s="440"/>
      <c r="B447" s="64"/>
      <c r="C447" s="922"/>
      <c r="D447" s="64"/>
      <c r="E447" s="938"/>
      <c r="F447" s="64"/>
      <c r="G447" s="64"/>
      <c r="I447" s="827"/>
    </row>
    <row r="448" spans="1:9" s="823" customFormat="1" ht="12.95" customHeight="1" x14ac:dyDescent="0.25">
      <c r="A448" s="440"/>
      <c r="B448" s="64"/>
      <c r="C448" s="922"/>
      <c r="D448" s="64"/>
      <c r="E448" s="938"/>
      <c r="F448" s="64"/>
      <c r="G448" s="64"/>
      <c r="I448" s="827"/>
    </row>
    <row r="449" spans="1:9" s="823" customFormat="1" ht="12.95" customHeight="1" x14ac:dyDescent="0.25">
      <c r="A449" s="440"/>
      <c r="B449" s="64"/>
      <c r="C449" s="922"/>
      <c r="D449" s="64"/>
      <c r="E449" s="938"/>
      <c r="F449" s="64"/>
      <c r="G449" s="64"/>
      <c r="I449" s="827"/>
    </row>
    <row r="450" spans="1:9" s="823" customFormat="1" ht="12.95" customHeight="1" x14ac:dyDescent="0.25">
      <c r="A450" s="946"/>
      <c r="B450" s="246"/>
      <c r="C450" s="922"/>
      <c r="D450" s="246"/>
      <c r="E450" s="925"/>
      <c r="F450" s="246"/>
      <c r="G450" s="246"/>
      <c r="I450" s="827"/>
    </row>
    <row r="451" spans="1:9" s="823" customFormat="1" ht="12.95" customHeight="1" x14ac:dyDescent="0.25">
      <c r="A451" s="246"/>
      <c r="B451" s="246"/>
      <c r="C451" s="922"/>
      <c r="D451" s="246"/>
      <c r="E451" s="925"/>
      <c r="F451" s="246"/>
      <c r="G451" s="246"/>
      <c r="I451" s="827"/>
    </row>
    <row r="452" spans="1:9" s="823" customFormat="1" ht="12.95" customHeight="1" x14ac:dyDescent="0.25">
      <c r="A452" s="246"/>
      <c r="B452" s="246"/>
      <c r="C452" s="922"/>
      <c r="D452" s="246"/>
      <c r="E452" s="928"/>
      <c r="F452" s="166"/>
      <c r="G452" s="166"/>
      <c r="I452" s="827"/>
    </row>
    <row r="453" spans="1:9" s="823" customFormat="1" ht="12.95" customHeight="1" x14ac:dyDescent="0.25">
      <c r="A453" s="446"/>
      <c r="B453" s="246"/>
      <c r="C453" s="922"/>
      <c r="D453" s="246"/>
      <c r="E453" s="928"/>
      <c r="F453" s="166"/>
      <c r="G453" s="166"/>
      <c r="I453" s="827"/>
    </row>
    <row r="454" spans="1:9" s="823" customFormat="1" ht="12.95" customHeight="1" x14ac:dyDescent="0.25">
      <c r="A454" s="246"/>
      <c r="B454" s="246"/>
      <c r="C454" s="922"/>
      <c r="D454" s="246"/>
      <c r="E454" s="928"/>
      <c r="F454" s="166"/>
      <c r="G454" s="166"/>
      <c r="I454" s="827"/>
    </row>
    <row r="455" spans="1:9" s="823" customFormat="1" ht="12.95" customHeight="1" x14ac:dyDescent="0.25">
      <c r="A455" s="446"/>
      <c r="B455" s="246"/>
      <c r="C455" s="922"/>
      <c r="D455" s="246"/>
      <c r="E455" s="925"/>
      <c r="F455" s="246"/>
      <c r="G455" s="246"/>
      <c r="I455" s="827"/>
    </row>
    <row r="456" spans="1:9" s="823" customFormat="1" ht="12.95" customHeight="1" x14ac:dyDescent="0.25">
      <c r="A456" s="446"/>
      <c r="B456" s="246"/>
      <c r="C456" s="922"/>
      <c r="D456" s="246"/>
      <c r="E456" s="925"/>
      <c r="F456" s="246"/>
      <c r="G456" s="246"/>
      <c r="I456" s="827"/>
    </row>
    <row r="457" spans="1:9" s="823" customFormat="1" ht="12.95" customHeight="1" x14ac:dyDescent="0.25">
      <c r="A457" s="446"/>
      <c r="B457" s="246"/>
      <c r="C457" s="922"/>
      <c r="D457" s="246"/>
      <c r="E457" s="937"/>
      <c r="F457" s="166"/>
      <c r="G457" s="173"/>
      <c r="I457" s="827"/>
    </row>
    <row r="458" spans="1:9" s="823" customFormat="1" ht="12.95" customHeight="1" x14ac:dyDescent="0.25">
      <c r="A458" s="943"/>
      <c r="B458" s="943"/>
      <c r="C458" s="943"/>
      <c r="D458" s="943"/>
      <c r="E458" s="947"/>
      <c r="F458" s="943"/>
      <c r="G458" s="943"/>
      <c r="I458" s="827"/>
    </row>
    <row r="459" spans="1:9" s="823" customFormat="1" ht="12.95" customHeight="1" x14ac:dyDescent="0.25">
      <c r="A459" s="943"/>
      <c r="B459" s="943"/>
      <c r="C459" s="943"/>
      <c r="D459" s="943"/>
      <c r="E459" s="947"/>
      <c r="F459" s="943"/>
      <c r="G459" s="943"/>
      <c r="I459" s="827"/>
    </row>
    <row r="460" spans="1:9" s="823" customFormat="1" ht="12.95" customHeight="1" x14ac:dyDescent="0.25">
      <c r="A460" s="943"/>
      <c r="B460" s="943"/>
      <c r="C460" s="943"/>
      <c r="D460" s="943"/>
      <c r="E460" s="947"/>
      <c r="F460" s="943"/>
      <c r="G460" s="943"/>
      <c r="I460" s="827"/>
    </row>
    <row r="461" spans="1:9" s="823" customFormat="1" ht="12.95" customHeight="1" x14ac:dyDescent="0.25">
      <c r="A461" s="943"/>
      <c r="B461" s="943"/>
      <c r="C461" s="943"/>
      <c r="D461" s="943"/>
      <c r="E461" s="947"/>
      <c r="F461" s="943"/>
      <c r="G461" s="943"/>
      <c r="I461" s="827"/>
    </row>
    <row r="462" spans="1:9" s="823" customFormat="1" ht="12.95" customHeight="1" x14ac:dyDescent="0.25">
      <c r="A462" s="943"/>
      <c r="B462" s="943"/>
      <c r="C462" s="943"/>
      <c r="D462" s="943"/>
      <c r="E462" s="947"/>
      <c r="F462" s="943"/>
      <c r="G462" s="943"/>
      <c r="I462" s="827"/>
    </row>
    <row r="463" spans="1:9" s="823" customFormat="1" ht="12.95" customHeight="1" x14ac:dyDescent="0.25">
      <c r="A463" s="943"/>
      <c r="B463" s="943"/>
      <c r="C463" s="943"/>
      <c r="D463" s="943"/>
      <c r="E463" s="947"/>
      <c r="F463" s="943"/>
      <c r="G463" s="943"/>
      <c r="I463" s="827"/>
    </row>
    <row r="464" spans="1:9" s="823" customFormat="1" ht="12.95" customHeight="1" x14ac:dyDescent="0.25">
      <c r="A464" s="943"/>
      <c r="B464" s="943"/>
      <c r="C464" s="943"/>
      <c r="D464" s="943"/>
      <c r="E464" s="947"/>
      <c r="F464" s="943"/>
      <c r="G464" s="943"/>
      <c r="I464" s="827"/>
    </row>
    <row r="465" spans="1:9" s="823" customFormat="1" ht="12.95" customHeight="1" x14ac:dyDescent="0.25">
      <c r="A465" s="943"/>
      <c r="B465" s="943"/>
      <c r="C465" s="943"/>
      <c r="D465" s="943"/>
      <c r="E465" s="947"/>
      <c r="F465" s="943"/>
      <c r="G465" s="943"/>
      <c r="I465" s="827"/>
    </row>
    <row r="466" spans="1:9" s="823" customFormat="1" ht="12.95" customHeight="1" x14ac:dyDescent="0.25">
      <c r="A466" s="943"/>
      <c r="B466" s="943"/>
      <c r="C466" s="943"/>
      <c r="D466" s="943"/>
      <c r="E466" s="947"/>
      <c r="F466" s="943"/>
      <c r="G466" s="943"/>
      <c r="I466" s="827"/>
    </row>
    <row r="467" spans="1:9" s="823" customFormat="1" ht="12.95" customHeight="1" x14ac:dyDescent="0.25">
      <c r="A467" s="943"/>
      <c r="B467" s="943"/>
      <c r="C467" s="943"/>
      <c r="D467" s="943"/>
      <c r="E467" s="947"/>
      <c r="F467" s="943"/>
      <c r="G467" s="943"/>
      <c r="I467" s="827"/>
    </row>
    <row r="468" spans="1:9" s="823" customFormat="1" ht="12.95" customHeight="1" x14ac:dyDescent="0.25">
      <c r="A468" s="943"/>
      <c r="B468" s="943"/>
      <c r="C468" s="943"/>
      <c r="D468" s="943"/>
      <c r="E468" s="947"/>
      <c r="F468" s="943"/>
      <c r="G468" s="943"/>
      <c r="I468" s="827"/>
    </row>
    <row r="469" spans="1:9" s="823" customFormat="1" ht="12.95" customHeight="1" x14ac:dyDescent="0.25">
      <c r="A469" s="943"/>
      <c r="B469" s="943"/>
      <c r="C469" s="943"/>
      <c r="D469" s="943"/>
      <c r="E469" s="947"/>
      <c r="F469" s="943"/>
      <c r="G469" s="943"/>
      <c r="I469" s="827"/>
    </row>
    <row r="470" spans="1:9" s="823" customFormat="1" ht="12.95" customHeight="1" x14ac:dyDescent="0.25">
      <c r="A470" s="943"/>
      <c r="B470" s="943"/>
      <c r="C470" s="943"/>
      <c r="D470" s="943"/>
      <c r="E470" s="947"/>
      <c r="F470" s="943"/>
      <c r="G470" s="943"/>
      <c r="I470" s="827"/>
    </row>
    <row r="471" spans="1:9" s="823" customFormat="1" ht="12.95" customHeight="1" x14ac:dyDescent="0.25">
      <c r="A471" s="943"/>
      <c r="B471" s="943"/>
      <c r="C471" s="943"/>
      <c r="D471" s="943"/>
      <c r="E471" s="947"/>
      <c r="F471" s="943"/>
      <c r="G471" s="943"/>
      <c r="I471" s="827"/>
    </row>
    <row r="472" spans="1:9" s="823" customFormat="1" ht="12.95" customHeight="1" x14ac:dyDescent="0.25">
      <c r="A472" s="943"/>
      <c r="B472" s="943"/>
      <c r="C472" s="943"/>
      <c r="D472" s="943"/>
      <c r="E472" s="947"/>
      <c r="F472" s="943"/>
      <c r="G472" s="943"/>
      <c r="I472" s="827"/>
    </row>
    <row r="473" spans="1:9" s="823" customFormat="1" ht="12.95" customHeight="1" x14ac:dyDescent="0.25">
      <c r="A473" s="943"/>
      <c r="B473" s="943"/>
      <c r="C473" s="943"/>
      <c r="D473" s="943"/>
      <c r="E473" s="947"/>
      <c r="F473" s="943"/>
      <c r="G473" s="943"/>
      <c r="I473" s="827"/>
    </row>
    <row r="474" spans="1:9" s="823" customFormat="1" ht="12.95" customHeight="1" x14ac:dyDescent="0.25">
      <c r="A474" s="943"/>
      <c r="B474" s="943"/>
      <c r="C474" s="943"/>
      <c r="D474" s="943"/>
      <c r="E474" s="947"/>
      <c r="F474" s="943"/>
      <c r="G474" s="943"/>
      <c r="I474" s="827"/>
    </row>
    <row r="475" spans="1:9" s="823" customFormat="1" ht="12.95" customHeight="1" x14ac:dyDescent="0.25">
      <c r="A475" s="943"/>
      <c r="B475" s="943"/>
      <c r="C475" s="943"/>
      <c r="D475" s="943"/>
      <c r="E475" s="947"/>
      <c r="F475" s="943"/>
      <c r="G475" s="943"/>
      <c r="I475" s="827"/>
    </row>
    <row r="476" spans="1:9" s="823" customFormat="1" ht="12.95" customHeight="1" x14ac:dyDescent="0.25">
      <c r="A476" s="943"/>
      <c r="B476" s="943"/>
      <c r="C476" s="943"/>
      <c r="D476" s="943"/>
      <c r="E476" s="947"/>
      <c r="F476" s="943"/>
      <c r="G476" s="943"/>
      <c r="I476" s="827"/>
    </row>
    <row r="477" spans="1:9" s="823" customFormat="1" ht="12.95" customHeight="1" x14ac:dyDescent="0.25">
      <c r="A477" s="943"/>
      <c r="B477" s="943"/>
      <c r="C477" s="943"/>
      <c r="D477" s="943"/>
      <c r="E477" s="947"/>
      <c r="F477" s="943"/>
      <c r="G477" s="943"/>
      <c r="I477" s="827"/>
    </row>
    <row r="478" spans="1:9" s="823" customFormat="1" ht="12.95" customHeight="1" x14ac:dyDescent="0.25">
      <c r="A478" s="943"/>
      <c r="B478" s="943"/>
      <c r="C478" s="943"/>
      <c r="D478" s="943"/>
      <c r="E478" s="947"/>
      <c r="F478" s="943"/>
      <c r="G478" s="943"/>
      <c r="I478" s="827"/>
    </row>
    <row r="479" spans="1:9" s="823" customFormat="1" ht="12.95" customHeight="1" x14ac:dyDescent="0.25">
      <c r="A479" s="943"/>
      <c r="B479" s="943"/>
      <c r="C479" s="943"/>
      <c r="D479" s="943"/>
      <c r="E479" s="947"/>
      <c r="F479" s="943"/>
      <c r="G479" s="943"/>
      <c r="I479" s="827"/>
    </row>
    <row r="480" spans="1:9" s="823" customFormat="1" ht="12.95" customHeight="1" x14ac:dyDescent="0.25">
      <c r="A480" s="943"/>
      <c r="B480" s="943"/>
      <c r="C480" s="943"/>
      <c r="D480" s="943"/>
      <c r="E480" s="947"/>
      <c r="F480" s="943"/>
      <c r="G480" s="943"/>
      <c r="I480" s="827"/>
    </row>
    <row r="481" spans="1:9" s="823" customFormat="1" ht="12.95" customHeight="1" x14ac:dyDescent="0.25">
      <c r="A481" s="943"/>
      <c r="B481" s="943"/>
      <c r="C481" s="943"/>
      <c r="D481" s="943"/>
      <c r="E481" s="947"/>
      <c r="F481" s="943"/>
      <c r="G481" s="943"/>
      <c r="I481" s="827"/>
    </row>
    <row r="482" spans="1:9" s="823" customFormat="1" ht="12.95" customHeight="1" x14ac:dyDescent="0.25">
      <c r="A482" s="943"/>
      <c r="B482" s="943"/>
      <c r="C482" s="943"/>
      <c r="D482" s="943"/>
      <c r="E482" s="947"/>
      <c r="F482" s="943"/>
      <c r="G482" s="943"/>
      <c r="I482" s="827"/>
    </row>
    <row r="483" spans="1:9" s="823" customFormat="1" ht="12.95" customHeight="1" x14ac:dyDescent="0.25">
      <c r="A483" s="943"/>
      <c r="B483" s="943"/>
      <c r="C483" s="943"/>
      <c r="D483" s="943"/>
      <c r="E483" s="947"/>
      <c r="F483" s="943"/>
      <c r="G483" s="943"/>
      <c r="I483" s="827"/>
    </row>
    <row r="484" spans="1:9" s="823" customFormat="1" ht="12.95" customHeight="1" x14ac:dyDescent="0.25">
      <c r="A484" s="943"/>
      <c r="B484" s="943"/>
      <c r="C484" s="943"/>
      <c r="D484" s="943"/>
      <c r="E484" s="947"/>
      <c r="F484" s="943"/>
      <c r="G484" s="943"/>
      <c r="I484" s="827"/>
    </row>
    <row r="485" spans="1:9" s="823" customFormat="1" ht="12.95" customHeight="1" x14ac:dyDescent="0.25">
      <c r="A485" s="943"/>
      <c r="B485" s="943"/>
      <c r="C485" s="943"/>
      <c r="D485" s="943"/>
      <c r="E485" s="947"/>
      <c r="F485" s="943"/>
      <c r="G485" s="943"/>
      <c r="I485" s="827"/>
    </row>
    <row r="486" spans="1:9" s="823" customFormat="1" ht="12.95" customHeight="1" x14ac:dyDescent="0.25">
      <c r="A486" s="943"/>
      <c r="B486" s="943"/>
      <c r="C486" s="943"/>
      <c r="D486" s="943"/>
      <c r="E486" s="947"/>
      <c r="F486" s="943"/>
      <c r="G486" s="943"/>
      <c r="I486" s="827"/>
    </row>
    <row r="487" spans="1:9" s="823" customFormat="1" ht="12.95" customHeight="1" x14ac:dyDescent="0.25">
      <c r="A487" s="943"/>
      <c r="B487" s="943"/>
      <c r="C487" s="943"/>
      <c r="D487" s="943"/>
      <c r="E487" s="947"/>
      <c r="F487" s="943"/>
      <c r="G487" s="943"/>
      <c r="I487" s="827"/>
    </row>
    <row r="488" spans="1:9" s="823" customFormat="1" ht="12.95" customHeight="1" x14ac:dyDescent="0.25">
      <c r="A488" s="943"/>
      <c r="B488" s="943"/>
      <c r="C488" s="943"/>
      <c r="D488" s="943"/>
      <c r="E488" s="947"/>
      <c r="F488" s="943"/>
      <c r="G488" s="943"/>
      <c r="I488" s="827"/>
    </row>
    <row r="489" spans="1:9" s="823" customFormat="1" ht="12.95" customHeight="1" x14ac:dyDescent="0.25">
      <c r="A489" s="943"/>
      <c r="B489" s="943"/>
      <c r="C489" s="943"/>
      <c r="D489" s="943"/>
      <c r="E489" s="947"/>
      <c r="F489" s="943"/>
      <c r="G489" s="943"/>
      <c r="I489" s="827"/>
    </row>
    <row r="490" spans="1:9" s="823" customFormat="1" ht="12.95" customHeight="1" x14ac:dyDescent="0.25">
      <c r="A490" s="943"/>
      <c r="B490" s="943"/>
      <c r="C490" s="943"/>
      <c r="D490" s="943"/>
      <c r="E490" s="947"/>
      <c r="F490" s="943"/>
      <c r="G490" s="943"/>
      <c r="I490" s="827"/>
    </row>
    <row r="491" spans="1:9" s="823" customFormat="1" ht="12.95" customHeight="1" x14ac:dyDescent="0.25">
      <c r="A491" s="943"/>
      <c r="B491" s="943"/>
      <c r="C491" s="943"/>
      <c r="D491" s="943"/>
      <c r="E491" s="947"/>
      <c r="F491" s="943"/>
      <c r="G491" s="943"/>
      <c r="I491" s="827"/>
    </row>
    <row r="492" spans="1:9" s="823" customFormat="1" ht="12.95" customHeight="1" x14ac:dyDescent="0.25">
      <c r="A492" s="943"/>
      <c r="B492" s="943"/>
      <c r="C492" s="943"/>
      <c r="D492" s="943"/>
      <c r="E492" s="947"/>
      <c r="F492" s="943"/>
      <c r="G492" s="943"/>
      <c r="I492" s="827"/>
    </row>
    <row r="493" spans="1:9" s="823" customFormat="1" ht="12.95" customHeight="1" x14ac:dyDescent="0.25">
      <c r="A493" s="943"/>
      <c r="B493" s="943"/>
      <c r="C493" s="943"/>
      <c r="D493" s="943"/>
      <c r="E493" s="947"/>
      <c r="F493" s="943"/>
      <c r="G493" s="943"/>
      <c r="I493" s="827"/>
    </row>
    <row r="494" spans="1:9" s="823" customFormat="1" ht="12.95" customHeight="1" x14ac:dyDescent="0.25">
      <c r="A494" s="943"/>
      <c r="B494" s="943"/>
      <c r="C494" s="943"/>
      <c r="D494" s="943"/>
      <c r="E494" s="947"/>
      <c r="F494" s="943"/>
      <c r="G494" s="943"/>
      <c r="I494" s="827"/>
    </row>
    <row r="495" spans="1:9" s="823" customFormat="1" ht="12.95" customHeight="1" x14ac:dyDescent="0.25">
      <c r="A495" s="943"/>
      <c r="B495" s="943"/>
      <c r="C495" s="943"/>
      <c r="D495" s="943"/>
      <c r="E495" s="947"/>
      <c r="F495" s="943"/>
      <c r="G495" s="943"/>
      <c r="I495" s="827"/>
    </row>
    <row r="496" spans="1:9" s="823" customFormat="1" ht="12.95" customHeight="1" x14ac:dyDescent="0.25">
      <c r="A496" s="943"/>
      <c r="B496" s="943"/>
      <c r="C496" s="943"/>
      <c r="D496" s="943"/>
      <c r="E496" s="947"/>
      <c r="F496" s="943"/>
      <c r="G496" s="943"/>
      <c r="I496" s="827"/>
    </row>
    <row r="497" spans="1:9" s="823" customFormat="1" ht="12.95" customHeight="1" x14ac:dyDescent="0.25">
      <c r="A497" s="943"/>
      <c r="B497" s="943"/>
      <c r="C497" s="943"/>
      <c r="D497" s="943"/>
      <c r="E497" s="947"/>
      <c r="F497" s="943"/>
      <c r="G497" s="943"/>
      <c r="I497" s="827"/>
    </row>
    <row r="498" spans="1:9" s="823" customFormat="1" ht="12.95" customHeight="1" x14ac:dyDescent="0.25">
      <c r="A498" s="943"/>
      <c r="B498" s="943"/>
      <c r="C498" s="943"/>
      <c r="D498" s="943"/>
      <c r="E498" s="947"/>
      <c r="F498" s="943"/>
      <c r="G498" s="943"/>
      <c r="I498" s="827"/>
    </row>
    <row r="499" spans="1:9" s="823" customFormat="1" ht="12.95" customHeight="1" x14ac:dyDescent="0.25">
      <c r="A499" s="943"/>
      <c r="B499" s="943"/>
      <c r="C499" s="943"/>
      <c r="D499" s="943"/>
      <c r="E499" s="947"/>
      <c r="F499" s="943"/>
      <c r="G499" s="943"/>
      <c r="I499" s="827"/>
    </row>
    <row r="500" spans="1:9" s="823" customFormat="1" ht="12.95" customHeight="1" x14ac:dyDescent="0.25">
      <c r="A500" s="943"/>
      <c r="B500" s="943"/>
      <c r="C500" s="943"/>
      <c r="D500" s="943"/>
      <c r="E500" s="947"/>
      <c r="F500" s="943"/>
      <c r="G500" s="943"/>
      <c r="I500" s="827"/>
    </row>
    <row r="501" spans="1:9" s="823" customFormat="1" ht="12.95" customHeight="1" x14ac:dyDescent="0.25">
      <c r="A501" s="943"/>
      <c r="B501" s="943"/>
      <c r="C501" s="943"/>
      <c r="D501" s="943"/>
      <c r="E501" s="947"/>
      <c r="F501" s="943"/>
      <c r="G501" s="943"/>
      <c r="I501" s="827"/>
    </row>
    <row r="502" spans="1:9" s="823" customFormat="1" ht="12.95" customHeight="1" x14ac:dyDescent="0.25">
      <c r="A502" s="943"/>
      <c r="B502" s="943"/>
      <c r="C502" s="943"/>
      <c r="D502" s="943"/>
      <c r="E502" s="947"/>
      <c r="F502" s="943"/>
      <c r="G502" s="943"/>
      <c r="I502" s="827"/>
    </row>
    <row r="503" spans="1:9" s="823" customFormat="1" ht="12.95" customHeight="1" x14ac:dyDescent="0.25">
      <c r="A503" s="943"/>
      <c r="B503" s="943"/>
      <c r="C503" s="943"/>
      <c r="D503" s="943"/>
      <c r="E503" s="947"/>
      <c r="F503" s="943"/>
      <c r="G503" s="943"/>
      <c r="I503" s="827"/>
    </row>
    <row r="504" spans="1:9" s="823" customFormat="1" ht="12.95" customHeight="1" x14ac:dyDescent="0.25">
      <c r="A504" s="943"/>
      <c r="B504" s="943"/>
      <c r="C504" s="943"/>
      <c r="D504" s="943"/>
      <c r="E504" s="947"/>
      <c r="F504" s="943"/>
      <c r="G504" s="943"/>
      <c r="I504" s="827"/>
    </row>
    <row r="505" spans="1:9" s="823" customFormat="1" ht="12.95" customHeight="1" x14ac:dyDescent="0.25">
      <c r="A505" s="943"/>
      <c r="B505" s="943"/>
      <c r="C505" s="943"/>
      <c r="D505" s="943"/>
      <c r="E505" s="947"/>
      <c r="F505" s="943"/>
      <c r="G505" s="943"/>
      <c r="I505" s="827"/>
    </row>
    <row r="506" spans="1:9" s="823" customFormat="1" ht="12.95" customHeight="1" x14ac:dyDescent="0.25">
      <c r="A506" s="943"/>
      <c r="B506" s="943"/>
      <c r="C506" s="943"/>
      <c r="D506" s="943"/>
      <c r="E506" s="947"/>
      <c r="F506" s="943"/>
      <c r="G506" s="943"/>
      <c r="I506" s="827"/>
    </row>
    <row r="507" spans="1:9" s="823" customFormat="1" ht="12.95" customHeight="1" x14ac:dyDescent="0.25">
      <c r="A507" s="943"/>
      <c r="B507" s="943"/>
      <c r="C507" s="943"/>
      <c r="D507" s="943"/>
      <c r="E507" s="947"/>
      <c r="F507" s="943"/>
      <c r="G507" s="943"/>
      <c r="I507" s="827"/>
    </row>
    <row r="508" spans="1:9" s="823" customFormat="1" ht="12.95" customHeight="1" x14ac:dyDescent="0.25">
      <c r="A508" s="943"/>
      <c r="B508" s="943"/>
      <c r="C508" s="943"/>
      <c r="D508" s="943"/>
      <c r="E508" s="947"/>
      <c r="F508" s="943"/>
      <c r="G508" s="943"/>
      <c r="I508" s="827"/>
    </row>
    <row r="509" spans="1:9" s="823" customFormat="1" ht="12.95" customHeight="1" x14ac:dyDescent="0.25">
      <c r="A509" s="943"/>
      <c r="B509" s="943"/>
      <c r="C509" s="943"/>
      <c r="D509" s="943"/>
      <c r="E509" s="947"/>
      <c r="F509" s="943"/>
      <c r="G509" s="943"/>
      <c r="I509" s="827"/>
    </row>
    <row r="510" spans="1:9" s="823" customFormat="1" ht="12.95" customHeight="1" x14ac:dyDescent="0.25">
      <c r="A510" s="943"/>
      <c r="B510" s="943"/>
      <c r="C510" s="943"/>
      <c r="D510" s="943"/>
      <c r="E510" s="947"/>
      <c r="F510" s="943"/>
      <c r="G510" s="943"/>
      <c r="I510" s="827"/>
    </row>
    <row r="511" spans="1:9" s="823" customFormat="1" ht="12.95" customHeight="1" x14ac:dyDescent="0.25">
      <c r="A511" s="943"/>
      <c r="B511" s="943"/>
      <c r="C511" s="943"/>
      <c r="D511" s="943"/>
      <c r="E511" s="947"/>
      <c r="F511" s="943"/>
      <c r="G511" s="943"/>
      <c r="I511" s="827"/>
    </row>
    <row r="512" spans="1:9" s="823" customFormat="1" ht="12.95" customHeight="1" x14ac:dyDescent="0.25">
      <c r="A512" s="943"/>
      <c r="B512" s="943"/>
      <c r="C512" s="943"/>
      <c r="D512" s="943"/>
      <c r="E512" s="947"/>
      <c r="F512" s="943"/>
      <c r="G512" s="943"/>
      <c r="I512" s="827"/>
    </row>
    <row r="513" spans="1:9" s="823" customFormat="1" ht="12.95" customHeight="1" x14ac:dyDescent="0.25">
      <c r="A513" s="943"/>
      <c r="B513" s="943"/>
      <c r="C513" s="943"/>
      <c r="D513" s="943"/>
      <c r="E513" s="947"/>
      <c r="F513" s="943"/>
      <c r="G513" s="943"/>
      <c r="I513" s="827"/>
    </row>
    <row r="514" spans="1:9" s="823" customFormat="1" ht="12.95" customHeight="1" x14ac:dyDescent="0.25">
      <c r="A514" s="943"/>
      <c r="B514" s="943"/>
      <c r="C514" s="943"/>
      <c r="D514" s="943"/>
      <c r="E514" s="947"/>
      <c r="F514" s="943"/>
      <c r="G514" s="943"/>
      <c r="I514" s="827"/>
    </row>
    <row r="515" spans="1:9" s="823" customFormat="1" ht="12.95" customHeight="1" x14ac:dyDescent="0.25">
      <c r="A515" s="943"/>
      <c r="B515" s="943"/>
      <c r="C515" s="943"/>
      <c r="D515" s="943"/>
      <c r="E515" s="947"/>
      <c r="F515" s="943"/>
      <c r="G515" s="943"/>
      <c r="I515" s="827"/>
    </row>
    <row r="516" spans="1:9" s="823" customFormat="1" ht="12.95" customHeight="1" x14ac:dyDescent="0.25">
      <c r="A516" s="943"/>
      <c r="B516" s="943"/>
      <c r="C516" s="943"/>
      <c r="D516" s="943"/>
      <c r="E516" s="947"/>
      <c r="F516" s="943"/>
      <c r="G516" s="943"/>
      <c r="I516" s="827"/>
    </row>
    <row r="517" spans="1:9" s="823" customFormat="1" ht="12.95" customHeight="1" x14ac:dyDescent="0.25">
      <c r="A517" s="943"/>
      <c r="B517" s="943"/>
      <c r="C517" s="943"/>
      <c r="D517" s="943"/>
      <c r="E517" s="947"/>
      <c r="F517" s="943"/>
      <c r="G517" s="943"/>
      <c r="I517" s="827"/>
    </row>
    <row r="518" spans="1:9" s="823" customFormat="1" ht="12.95" customHeight="1" x14ac:dyDescent="0.25">
      <c r="A518" s="943"/>
      <c r="B518" s="943"/>
      <c r="C518" s="943"/>
      <c r="D518" s="943"/>
      <c r="E518" s="947"/>
      <c r="F518" s="943"/>
      <c r="G518" s="943"/>
      <c r="I518" s="827"/>
    </row>
    <row r="519" spans="1:9" s="823" customFormat="1" ht="12.95" customHeight="1" x14ac:dyDescent="0.25">
      <c r="A519" s="943"/>
      <c r="B519" s="943"/>
      <c r="C519" s="943"/>
      <c r="D519" s="943"/>
      <c r="E519" s="947"/>
      <c r="F519" s="943"/>
      <c r="G519" s="943"/>
      <c r="I519" s="827"/>
    </row>
    <row r="520" spans="1:9" s="823" customFormat="1" ht="12.95" customHeight="1" x14ac:dyDescent="0.25">
      <c r="A520" s="943"/>
      <c r="B520" s="943"/>
      <c r="C520" s="943"/>
      <c r="D520" s="943"/>
      <c r="E520" s="947"/>
      <c r="F520" s="943"/>
      <c r="G520" s="943"/>
      <c r="I520" s="827"/>
    </row>
    <row r="521" spans="1:9" s="823" customFormat="1" ht="12.95" customHeight="1" x14ac:dyDescent="0.25">
      <c r="A521" s="943"/>
      <c r="B521" s="943"/>
      <c r="C521" s="943"/>
      <c r="D521" s="943"/>
      <c r="E521" s="947"/>
      <c r="F521" s="943"/>
      <c r="G521" s="943"/>
      <c r="I521" s="827"/>
    </row>
    <row r="522" spans="1:9" s="823" customFormat="1" ht="12.95" customHeight="1" x14ac:dyDescent="0.25">
      <c r="A522" s="943"/>
      <c r="B522" s="943"/>
      <c r="C522" s="943"/>
      <c r="D522" s="943"/>
      <c r="E522" s="947"/>
      <c r="F522" s="943"/>
      <c r="G522" s="943"/>
      <c r="I522" s="827"/>
    </row>
    <row r="523" spans="1:9" s="823" customFormat="1" ht="12.95" customHeight="1" x14ac:dyDescent="0.25">
      <c r="A523" s="943"/>
      <c r="B523" s="943"/>
      <c r="C523" s="943"/>
      <c r="D523" s="943"/>
      <c r="E523" s="947"/>
      <c r="F523" s="943"/>
      <c r="G523" s="943"/>
      <c r="I523" s="827"/>
    </row>
    <row r="524" spans="1:9" s="823" customFormat="1" ht="12.95" customHeight="1" x14ac:dyDescent="0.25">
      <c r="A524" s="943"/>
      <c r="B524" s="943"/>
      <c r="C524" s="943"/>
      <c r="D524" s="943"/>
      <c r="E524" s="947"/>
      <c r="F524" s="943"/>
      <c r="G524" s="943"/>
      <c r="I524" s="827"/>
    </row>
    <row r="525" spans="1:9" s="823" customFormat="1" ht="12.95" customHeight="1" x14ac:dyDescent="0.25">
      <c r="A525" s="943"/>
      <c r="B525" s="943"/>
      <c r="C525" s="943"/>
      <c r="D525" s="943"/>
      <c r="E525" s="947"/>
      <c r="F525" s="943"/>
      <c r="G525" s="943"/>
      <c r="I525" s="827"/>
    </row>
    <row r="526" spans="1:9" s="823" customFormat="1" ht="12.95" customHeight="1" x14ac:dyDescent="0.25">
      <c r="A526" s="943"/>
      <c r="B526" s="943"/>
      <c r="C526" s="943"/>
      <c r="D526" s="943"/>
      <c r="E526" s="947"/>
      <c r="F526" s="943"/>
      <c r="G526" s="943"/>
      <c r="I526" s="827"/>
    </row>
    <row r="527" spans="1:9" s="823" customFormat="1" ht="12.95" customHeight="1" x14ac:dyDescent="0.25">
      <c r="A527" s="943"/>
      <c r="B527" s="943"/>
      <c r="C527" s="943"/>
      <c r="D527" s="943"/>
      <c r="E527" s="947"/>
      <c r="F527" s="943"/>
      <c r="G527" s="943"/>
      <c r="I527" s="827"/>
    </row>
    <row r="528" spans="1:9" s="823" customFormat="1" ht="12.95" customHeight="1" x14ac:dyDescent="0.25">
      <c r="A528" s="943"/>
      <c r="B528" s="943"/>
      <c r="C528" s="943"/>
      <c r="D528" s="943"/>
      <c r="E528" s="947"/>
      <c r="F528" s="943"/>
      <c r="G528" s="943"/>
      <c r="I528" s="827"/>
    </row>
    <row r="529" spans="1:9" s="823" customFormat="1" ht="12.95" customHeight="1" x14ac:dyDescent="0.25">
      <c r="A529" s="943"/>
      <c r="B529" s="943"/>
      <c r="C529" s="943"/>
      <c r="D529" s="943"/>
      <c r="E529" s="947"/>
      <c r="F529" s="943"/>
      <c r="G529" s="943"/>
      <c r="I529" s="827"/>
    </row>
    <row r="530" spans="1:9" s="823" customFormat="1" ht="12.95" customHeight="1" x14ac:dyDescent="0.25">
      <c r="A530" s="943"/>
      <c r="B530" s="943"/>
      <c r="C530" s="943"/>
      <c r="D530" s="943"/>
      <c r="E530" s="947"/>
      <c r="F530" s="943"/>
      <c r="G530" s="943"/>
      <c r="I530" s="827"/>
    </row>
    <row r="531" spans="1:9" s="823" customFormat="1" ht="12.95" customHeight="1" x14ac:dyDescent="0.25">
      <c r="A531" s="943"/>
      <c r="B531" s="943"/>
      <c r="C531" s="943"/>
      <c r="D531" s="943"/>
      <c r="E531" s="947"/>
      <c r="F531" s="943"/>
      <c r="G531" s="943"/>
      <c r="I531" s="827"/>
    </row>
    <row r="532" spans="1:9" s="823" customFormat="1" ht="12.95" customHeight="1" x14ac:dyDescent="0.25">
      <c r="A532" s="943"/>
      <c r="B532" s="943"/>
      <c r="C532" s="943"/>
      <c r="D532" s="943"/>
      <c r="E532" s="947"/>
      <c r="F532" s="943"/>
      <c r="G532" s="943"/>
      <c r="I532" s="827"/>
    </row>
    <row r="533" spans="1:9" s="823" customFormat="1" ht="12.95" customHeight="1" x14ac:dyDescent="0.25">
      <c r="A533" s="943"/>
      <c r="B533" s="943"/>
      <c r="C533" s="943"/>
      <c r="D533" s="943"/>
      <c r="E533" s="947"/>
      <c r="F533" s="943"/>
      <c r="G533" s="943"/>
      <c r="I533" s="827"/>
    </row>
    <row r="534" spans="1:9" s="823" customFormat="1" ht="12.95" customHeight="1" x14ac:dyDescent="0.25">
      <c r="A534" s="943"/>
      <c r="B534" s="943"/>
      <c r="C534" s="943"/>
      <c r="D534" s="943"/>
      <c r="E534" s="947"/>
      <c r="F534" s="943"/>
      <c r="G534" s="943"/>
      <c r="I534" s="827"/>
    </row>
    <row r="535" spans="1:9" s="823" customFormat="1" ht="12.95" customHeight="1" x14ac:dyDescent="0.25">
      <c r="A535" s="943"/>
      <c r="B535" s="943"/>
      <c r="C535" s="943"/>
      <c r="D535" s="943"/>
      <c r="E535" s="947"/>
      <c r="F535" s="943"/>
      <c r="G535" s="943"/>
      <c r="I535" s="827"/>
    </row>
    <row r="536" spans="1:9" s="823" customFormat="1" ht="12.95" customHeight="1" x14ac:dyDescent="0.25">
      <c r="A536" s="943"/>
      <c r="B536" s="943"/>
      <c r="C536" s="943"/>
      <c r="D536" s="943"/>
      <c r="E536" s="947"/>
      <c r="F536" s="943"/>
      <c r="G536" s="943"/>
      <c r="I536" s="827"/>
    </row>
    <row r="537" spans="1:9" s="823" customFormat="1" ht="12.95" customHeight="1" x14ac:dyDescent="0.25">
      <c r="A537" s="943"/>
      <c r="B537" s="943"/>
      <c r="C537" s="943"/>
      <c r="D537" s="943"/>
      <c r="E537" s="947"/>
      <c r="F537" s="943"/>
      <c r="G537" s="943"/>
      <c r="I537" s="827"/>
    </row>
    <row r="538" spans="1:9" s="823" customFormat="1" ht="12.95" customHeight="1" x14ac:dyDescent="0.25">
      <c r="A538" s="943"/>
      <c r="B538" s="943"/>
      <c r="C538" s="943"/>
      <c r="D538" s="943"/>
      <c r="E538" s="947"/>
      <c r="F538" s="943"/>
      <c r="G538" s="943"/>
      <c r="I538" s="827"/>
    </row>
    <row r="539" spans="1:9" s="823" customFormat="1" ht="12.95" customHeight="1" x14ac:dyDescent="0.25">
      <c r="A539" s="943"/>
      <c r="B539" s="943"/>
      <c r="C539" s="943"/>
      <c r="D539" s="943"/>
      <c r="E539" s="947"/>
      <c r="F539" s="943"/>
      <c r="G539" s="943"/>
      <c r="I539" s="827"/>
    </row>
    <row r="540" spans="1:9" s="823" customFormat="1" ht="12.95" customHeight="1" x14ac:dyDescent="0.25">
      <c r="A540" s="943"/>
      <c r="B540" s="943"/>
      <c r="C540" s="943"/>
      <c r="D540" s="943"/>
      <c r="E540" s="947"/>
      <c r="F540" s="943"/>
      <c r="G540" s="943"/>
      <c r="I540" s="827"/>
    </row>
    <row r="541" spans="1:9" s="823" customFormat="1" ht="12.95" customHeight="1" x14ac:dyDescent="0.25">
      <c r="A541" s="943"/>
      <c r="B541" s="943"/>
      <c r="C541" s="943"/>
      <c r="D541" s="943"/>
      <c r="E541" s="947"/>
      <c r="F541" s="943"/>
      <c r="G541" s="943"/>
      <c r="I541" s="827"/>
    </row>
    <row r="542" spans="1:9" s="823" customFormat="1" ht="12.95" customHeight="1" x14ac:dyDescent="0.25">
      <c r="A542" s="943"/>
      <c r="B542" s="943"/>
      <c r="C542" s="943"/>
      <c r="D542" s="943"/>
      <c r="E542" s="947"/>
      <c r="F542" s="943"/>
      <c r="G542" s="943"/>
      <c r="I542" s="827"/>
    </row>
    <row r="543" spans="1:9" s="823" customFormat="1" ht="12.95" customHeight="1" x14ac:dyDescent="0.25">
      <c r="A543" s="943"/>
      <c r="B543" s="943"/>
      <c r="C543" s="943"/>
      <c r="D543" s="943"/>
      <c r="E543" s="947"/>
      <c r="F543" s="943"/>
      <c r="G543" s="943"/>
      <c r="I543" s="827"/>
    </row>
    <row r="544" spans="1:9" s="823" customFormat="1" ht="12.95" customHeight="1" x14ac:dyDescent="0.25">
      <c r="A544" s="943"/>
      <c r="B544" s="943"/>
      <c r="C544" s="943"/>
      <c r="D544" s="943"/>
      <c r="E544" s="947"/>
      <c r="F544" s="943"/>
      <c r="G544" s="943"/>
      <c r="I544" s="827"/>
    </row>
    <row r="545" spans="1:9" s="823" customFormat="1" ht="12.95" customHeight="1" x14ac:dyDescent="0.25">
      <c r="A545" s="943"/>
      <c r="B545" s="943"/>
      <c r="C545" s="943"/>
      <c r="D545" s="943"/>
      <c r="E545" s="947"/>
      <c r="F545" s="943"/>
      <c r="G545" s="943"/>
      <c r="I545" s="827"/>
    </row>
    <row r="546" spans="1:9" s="823" customFormat="1" ht="12.95" customHeight="1" x14ac:dyDescent="0.25">
      <c r="A546" s="943"/>
      <c r="B546" s="943"/>
      <c r="C546" s="943"/>
      <c r="D546" s="943"/>
      <c r="E546" s="947"/>
      <c r="F546" s="943"/>
      <c r="G546" s="943"/>
      <c r="I546" s="827"/>
    </row>
    <row r="547" spans="1:9" s="823" customFormat="1" ht="12.95" customHeight="1" x14ac:dyDescent="0.25">
      <c r="A547" s="943"/>
      <c r="B547" s="943"/>
      <c r="C547" s="943"/>
      <c r="D547" s="943"/>
      <c r="E547" s="947"/>
      <c r="F547" s="943"/>
      <c r="G547" s="943"/>
      <c r="I547" s="827"/>
    </row>
    <row r="548" spans="1:9" s="823" customFormat="1" ht="12.95" customHeight="1" x14ac:dyDescent="0.25">
      <c r="A548" s="943"/>
      <c r="B548" s="943"/>
      <c r="C548" s="943"/>
      <c r="D548" s="943"/>
      <c r="E548" s="947"/>
      <c r="F548" s="943"/>
      <c r="G548" s="943"/>
      <c r="I548" s="827"/>
    </row>
    <row r="549" spans="1:9" s="823" customFormat="1" ht="12.95" customHeight="1" x14ac:dyDescent="0.25">
      <c r="A549" s="943"/>
      <c r="B549" s="943"/>
      <c r="C549" s="943"/>
      <c r="D549" s="943"/>
      <c r="E549" s="947"/>
      <c r="F549" s="943"/>
      <c r="G549" s="943"/>
      <c r="I549" s="827"/>
    </row>
    <row r="550" spans="1:9" s="823" customFormat="1" ht="12.95" customHeight="1" x14ac:dyDescent="0.25">
      <c r="A550" s="943"/>
      <c r="B550" s="943"/>
      <c r="C550" s="943"/>
      <c r="D550" s="943"/>
      <c r="E550" s="947"/>
      <c r="F550" s="943"/>
      <c r="G550" s="943"/>
      <c r="I550" s="827"/>
    </row>
    <row r="551" spans="1:9" s="823" customFormat="1" ht="12.95" customHeight="1" x14ac:dyDescent="0.25">
      <c r="A551" s="943"/>
      <c r="B551" s="943"/>
      <c r="C551" s="943"/>
      <c r="D551" s="943"/>
      <c r="E551" s="947"/>
      <c r="F551" s="943"/>
      <c r="G551" s="943"/>
      <c r="I551" s="827"/>
    </row>
    <row r="552" spans="1:9" s="823" customFormat="1" ht="12.95" customHeight="1" x14ac:dyDescent="0.25">
      <c r="A552" s="943"/>
      <c r="B552" s="943"/>
      <c r="C552" s="943"/>
      <c r="D552" s="943"/>
      <c r="E552" s="947"/>
      <c r="F552" s="943"/>
      <c r="G552" s="943"/>
      <c r="I552" s="827"/>
    </row>
    <row r="553" spans="1:9" s="823" customFormat="1" ht="12.95" customHeight="1" x14ac:dyDescent="0.25">
      <c r="A553" s="943"/>
      <c r="B553" s="943"/>
      <c r="C553" s="943"/>
      <c r="D553" s="943"/>
      <c r="E553" s="947"/>
      <c r="F553" s="943"/>
      <c r="G553" s="943"/>
      <c r="I553" s="827"/>
    </row>
    <row r="554" spans="1:9" s="823" customFormat="1" ht="12.95" customHeight="1" x14ac:dyDescent="0.25">
      <c r="A554" s="943"/>
      <c r="B554" s="943"/>
      <c r="C554" s="943"/>
      <c r="D554" s="943"/>
      <c r="E554" s="947"/>
      <c r="F554" s="943"/>
      <c r="G554" s="943"/>
      <c r="I554" s="827"/>
    </row>
    <row r="555" spans="1:9" s="823" customFormat="1" ht="12.95" customHeight="1" x14ac:dyDescent="0.25">
      <c r="A555" s="943"/>
      <c r="B555" s="943"/>
      <c r="C555" s="943"/>
      <c r="D555" s="943"/>
      <c r="E555" s="947"/>
      <c r="F555" s="943"/>
      <c r="G555" s="943"/>
      <c r="I555" s="827"/>
    </row>
    <row r="556" spans="1:9" s="823" customFormat="1" ht="12.95" customHeight="1" x14ac:dyDescent="0.25">
      <c r="A556" s="943"/>
      <c r="B556" s="943"/>
      <c r="C556" s="943"/>
      <c r="D556" s="943"/>
      <c r="E556" s="947"/>
      <c r="F556" s="943"/>
      <c r="G556" s="943"/>
      <c r="I556" s="827"/>
    </row>
    <row r="557" spans="1:9" s="823" customFormat="1" ht="12.95" customHeight="1" x14ac:dyDescent="0.25">
      <c r="A557" s="943"/>
      <c r="B557" s="943"/>
      <c r="C557" s="943"/>
      <c r="D557" s="943"/>
      <c r="E557" s="947"/>
      <c r="F557" s="943"/>
      <c r="G557" s="943"/>
      <c r="I557" s="827"/>
    </row>
    <row r="558" spans="1:9" s="823" customFormat="1" ht="12.95" customHeight="1" x14ac:dyDescent="0.25">
      <c r="A558" s="943"/>
      <c r="B558" s="943"/>
      <c r="C558" s="943"/>
      <c r="D558" s="943"/>
      <c r="E558" s="947"/>
      <c r="F558" s="943"/>
      <c r="G558" s="943"/>
      <c r="I558" s="827"/>
    </row>
    <row r="559" spans="1:9" s="823" customFormat="1" ht="12.95" customHeight="1" x14ac:dyDescent="0.25">
      <c r="A559" s="943"/>
      <c r="B559" s="943"/>
      <c r="C559" s="943"/>
      <c r="D559" s="943"/>
      <c r="E559" s="947"/>
      <c r="F559" s="943"/>
      <c r="G559" s="943"/>
      <c r="I559" s="827"/>
    </row>
    <row r="560" spans="1:9" s="823" customFormat="1" ht="12.95" customHeight="1" x14ac:dyDescent="0.25">
      <c r="A560" s="943"/>
      <c r="B560" s="943"/>
      <c r="C560" s="943"/>
      <c r="D560" s="943"/>
      <c r="E560" s="947"/>
      <c r="F560" s="943"/>
      <c r="G560" s="943"/>
      <c r="I560" s="827"/>
    </row>
    <row r="561" spans="1:9" s="823" customFormat="1" ht="12.95" customHeight="1" x14ac:dyDescent="0.25">
      <c r="A561" s="943"/>
      <c r="B561" s="943"/>
      <c r="C561" s="943"/>
      <c r="D561" s="943"/>
      <c r="E561" s="947"/>
      <c r="F561" s="943"/>
      <c r="G561" s="943"/>
      <c r="I561" s="827"/>
    </row>
    <row r="562" spans="1:9" s="823" customFormat="1" ht="12.95" customHeight="1" x14ac:dyDescent="0.25">
      <c r="A562" s="943"/>
      <c r="B562" s="943"/>
      <c r="C562" s="943"/>
      <c r="D562" s="943"/>
      <c r="E562" s="947"/>
      <c r="F562" s="943"/>
      <c r="G562" s="943"/>
      <c r="I562" s="827"/>
    </row>
    <row r="563" spans="1:9" s="823" customFormat="1" ht="12.95" customHeight="1" x14ac:dyDescent="0.25">
      <c r="A563" s="943"/>
      <c r="B563" s="943"/>
      <c r="C563" s="943"/>
      <c r="D563" s="943"/>
      <c r="E563" s="947"/>
      <c r="F563" s="943"/>
      <c r="G563" s="943"/>
      <c r="I563" s="827"/>
    </row>
    <row r="564" spans="1:9" s="823" customFormat="1" ht="12.95" customHeight="1" x14ac:dyDescent="0.25">
      <c r="A564" s="943"/>
      <c r="B564" s="943"/>
      <c r="C564" s="943"/>
      <c r="D564" s="943"/>
      <c r="E564" s="947"/>
      <c r="F564" s="943"/>
      <c r="G564" s="943"/>
      <c r="I564" s="827"/>
    </row>
    <row r="565" spans="1:9" s="823" customFormat="1" ht="12.95" customHeight="1" x14ac:dyDescent="0.25">
      <c r="A565" s="943"/>
      <c r="B565" s="943"/>
      <c r="C565" s="943"/>
      <c r="D565" s="943"/>
      <c r="E565" s="947"/>
      <c r="F565" s="943"/>
      <c r="G565" s="943"/>
      <c r="I565" s="827"/>
    </row>
    <row r="566" spans="1:9" s="823" customFormat="1" ht="12.95" customHeight="1" x14ac:dyDescent="0.25">
      <c r="A566" s="943"/>
      <c r="B566" s="943"/>
      <c r="C566" s="943"/>
      <c r="D566" s="943"/>
      <c r="E566" s="947"/>
      <c r="F566" s="943"/>
      <c r="G566" s="943"/>
      <c r="I566" s="827"/>
    </row>
    <row r="567" spans="1:9" s="823" customFormat="1" ht="12.95" customHeight="1" x14ac:dyDescent="0.25">
      <c r="A567" s="943"/>
      <c r="B567" s="943"/>
      <c r="C567" s="943"/>
      <c r="D567" s="943"/>
      <c r="E567" s="947"/>
      <c r="F567" s="943"/>
      <c r="G567" s="943"/>
      <c r="I567" s="827"/>
    </row>
    <row r="568" spans="1:9" s="823" customFormat="1" ht="12.95" customHeight="1" x14ac:dyDescent="0.25">
      <c r="A568" s="943"/>
      <c r="B568" s="943"/>
      <c r="C568" s="943"/>
      <c r="D568" s="943"/>
      <c r="E568" s="947"/>
      <c r="F568" s="943"/>
      <c r="G568" s="943"/>
      <c r="I568" s="827"/>
    </row>
    <row r="569" spans="1:9" s="823" customFormat="1" ht="12.95" customHeight="1" x14ac:dyDescent="0.25">
      <c r="A569" s="943"/>
      <c r="B569" s="943"/>
      <c r="C569" s="943"/>
      <c r="D569" s="943"/>
      <c r="E569" s="947"/>
      <c r="F569" s="943"/>
      <c r="G569" s="943"/>
      <c r="I569" s="827"/>
    </row>
    <row r="570" spans="1:9" s="823" customFormat="1" ht="12.95" customHeight="1" x14ac:dyDescent="0.25">
      <c r="A570" s="943"/>
      <c r="B570" s="943"/>
      <c r="C570" s="943"/>
      <c r="D570" s="943"/>
      <c r="E570" s="947"/>
      <c r="F570" s="943"/>
      <c r="G570" s="943"/>
      <c r="I570" s="827"/>
    </row>
    <row r="571" spans="1:9" s="823" customFormat="1" ht="12.95" customHeight="1" x14ac:dyDescent="0.25">
      <c r="A571" s="943"/>
      <c r="B571" s="943"/>
      <c r="C571" s="943"/>
      <c r="D571" s="943"/>
      <c r="E571" s="947"/>
      <c r="F571" s="943"/>
      <c r="G571" s="943"/>
      <c r="I571" s="827"/>
    </row>
    <row r="572" spans="1:9" s="823" customFormat="1" ht="12.95" customHeight="1" x14ac:dyDescent="0.25">
      <c r="A572" s="943"/>
      <c r="B572" s="943"/>
      <c r="C572" s="943"/>
      <c r="D572" s="943"/>
      <c r="E572" s="947"/>
      <c r="F572" s="943"/>
      <c r="G572" s="943"/>
      <c r="I572" s="827"/>
    </row>
    <row r="573" spans="1:9" s="823" customFormat="1" ht="12.95" customHeight="1" x14ac:dyDescent="0.25">
      <c r="A573" s="943"/>
      <c r="B573" s="943"/>
      <c r="C573" s="943"/>
      <c r="D573" s="943"/>
      <c r="E573" s="947"/>
      <c r="F573" s="943"/>
      <c r="G573" s="943"/>
      <c r="I573" s="827"/>
    </row>
    <row r="574" spans="1:9" s="823" customFormat="1" ht="12.95" customHeight="1" x14ac:dyDescent="0.25">
      <c r="A574" s="943"/>
      <c r="B574" s="943"/>
      <c r="C574" s="943"/>
      <c r="D574" s="943"/>
      <c r="E574" s="947"/>
      <c r="F574" s="943"/>
      <c r="G574" s="943"/>
      <c r="I574" s="827"/>
    </row>
    <row r="575" spans="1:9" s="823" customFormat="1" ht="12.95" customHeight="1" x14ac:dyDescent="0.25">
      <c r="A575" s="943"/>
      <c r="B575" s="943"/>
      <c r="C575" s="943"/>
      <c r="D575" s="943"/>
      <c r="E575" s="947"/>
      <c r="F575" s="943"/>
      <c r="G575" s="943"/>
      <c r="I575" s="827"/>
    </row>
    <row r="576" spans="1:9" s="823" customFormat="1" ht="12.95" customHeight="1" x14ac:dyDescent="0.25">
      <c r="A576" s="943"/>
      <c r="B576" s="943"/>
      <c r="C576" s="943"/>
      <c r="D576" s="943"/>
      <c r="E576" s="947"/>
      <c r="F576" s="943"/>
      <c r="G576" s="943"/>
      <c r="I576" s="827"/>
    </row>
    <row r="577" spans="1:9" s="823" customFormat="1" ht="12.95" customHeight="1" x14ac:dyDescent="0.25">
      <c r="A577" s="943"/>
      <c r="B577" s="943"/>
      <c r="C577" s="943"/>
      <c r="D577" s="943"/>
      <c r="E577" s="947"/>
      <c r="F577" s="943"/>
      <c r="G577" s="943"/>
      <c r="I577" s="827"/>
    </row>
    <row r="578" spans="1:9" s="823" customFormat="1" ht="12.95" customHeight="1" x14ac:dyDescent="0.25">
      <c r="A578" s="943"/>
      <c r="B578" s="943"/>
      <c r="C578" s="943"/>
      <c r="D578" s="943"/>
      <c r="E578" s="947"/>
      <c r="F578" s="943"/>
      <c r="G578" s="943"/>
      <c r="I578" s="827"/>
    </row>
    <row r="579" spans="1:9" s="823" customFormat="1" ht="12.95" customHeight="1" x14ac:dyDescent="0.25">
      <c r="A579" s="943"/>
      <c r="B579" s="943"/>
      <c r="C579" s="943"/>
      <c r="D579" s="943"/>
      <c r="E579" s="947"/>
      <c r="F579" s="943"/>
      <c r="G579" s="943"/>
      <c r="I579" s="827"/>
    </row>
    <row r="580" spans="1:9" s="823" customFormat="1" ht="12.95" customHeight="1" x14ac:dyDescent="0.25">
      <c r="A580" s="943"/>
      <c r="B580" s="943"/>
      <c r="C580" s="943"/>
      <c r="D580" s="943"/>
      <c r="E580" s="947"/>
      <c r="F580" s="943"/>
      <c r="G580" s="943"/>
      <c r="I580" s="827"/>
    </row>
    <row r="581" spans="1:9" s="823" customFormat="1" ht="12.95" customHeight="1" x14ac:dyDescent="0.25">
      <c r="A581" s="943"/>
      <c r="B581" s="943"/>
      <c r="C581" s="943"/>
      <c r="D581" s="943"/>
      <c r="E581" s="947"/>
      <c r="F581" s="943"/>
      <c r="G581" s="943"/>
      <c r="I581" s="827"/>
    </row>
    <row r="582" spans="1:9" s="823" customFormat="1" ht="12.95" customHeight="1" x14ac:dyDescent="0.25">
      <c r="A582" s="943"/>
      <c r="B582" s="943"/>
      <c r="C582" s="943"/>
      <c r="D582" s="943"/>
      <c r="E582" s="947"/>
      <c r="F582" s="943"/>
      <c r="G582" s="943"/>
      <c r="I582" s="827"/>
    </row>
    <row r="583" spans="1:9" s="823" customFormat="1" ht="12.95" customHeight="1" x14ac:dyDescent="0.25">
      <c r="A583" s="943"/>
      <c r="B583" s="943"/>
      <c r="C583" s="943"/>
      <c r="D583" s="943"/>
      <c r="E583" s="947"/>
      <c r="F583" s="943"/>
      <c r="G583" s="943"/>
      <c r="I583" s="827"/>
    </row>
    <row r="584" spans="1:9" s="823" customFormat="1" ht="12.95" customHeight="1" x14ac:dyDescent="0.25">
      <c r="A584" s="943"/>
      <c r="B584" s="943"/>
      <c r="C584" s="943"/>
      <c r="D584" s="943"/>
      <c r="E584" s="947"/>
      <c r="F584" s="943"/>
      <c r="G584" s="943"/>
      <c r="I584" s="827"/>
    </row>
    <row r="585" spans="1:9" s="823" customFormat="1" ht="12.95" customHeight="1" x14ac:dyDescent="0.25">
      <c r="A585" s="943"/>
      <c r="B585" s="943"/>
      <c r="C585" s="943"/>
      <c r="D585" s="943"/>
      <c r="E585" s="947"/>
      <c r="F585" s="943"/>
      <c r="G585" s="943"/>
      <c r="I585" s="827"/>
    </row>
    <row r="586" spans="1:9" s="823" customFormat="1" ht="12.95" customHeight="1" x14ac:dyDescent="0.25">
      <c r="A586" s="943"/>
      <c r="B586" s="943"/>
      <c r="C586" s="943"/>
      <c r="D586" s="943"/>
      <c r="E586" s="947"/>
      <c r="F586" s="943"/>
      <c r="G586" s="943"/>
      <c r="I586" s="827"/>
    </row>
    <row r="587" spans="1:9" s="823" customFormat="1" ht="12.95" customHeight="1" x14ac:dyDescent="0.25">
      <c r="A587" s="943"/>
      <c r="B587" s="943"/>
      <c r="C587" s="943"/>
      <c r="D587" s="943"/>
      <c r="E587" s="947"/>
      <c r="F587" s="943"/>
      <c r="G587" s="943"/>
      <c r="I587" s="827"/>
    </row>
    <row r="588" spans="1:9" s="823" customFormat="1" ht="12.95" customHeight="1" x14ac:dyDescent="0.25">
      <c r="A588" s="943"/>
      <c r="B588" s="943"/>
      <c r="C588" s="943"/>
      <c r="D588" s="943"/>
      <c r="E588" s="947"/>
      <c r="F588" s="943"/>
      <c r="G588" s="943"/>
      <c r="I588" s="827"/>
    </row>
    <row r="589" spans="1:9" s="823" customFormat="1" ht="12.95" customHeight="1" x14ac:dyDescent="0.25">
      <c r="A589" s="943"/>
      <c r="B589" s="943"/>
      <c r="C589" s="943"/>
      <c r="D589" s="943"/>
      <c r="E589" s="947"/>
      <c r="F589" s="943"/>
      <c r="G589" s="943"/>
      <c r="I589" s="827"/>
    </row>
    <row r="590" spans="1:9" s="823" customFormat="1" ht="12.95" customHeight="1" x14ac:dyDescent="0.25">
      <c r="A590" s="943"/>
      <c r="B590" s="943"/>
      <c r="C590" s="943"/>
      <c r="D590" s="943"/>
      <c r="E590" s="947"/>
      <c r="F590" s="943"/>
      <c r="G590" s="943"/>
      <c r="I590" s="827"/>
    </row>
    <row r="591" spans="1:9" s="823" customFormat="1" ht="12.95" customHeight="1" x14ac:dyDescent="0.25">
      <c r="A591" s="943"/>
      <c r="B591" s="943"/>
      <c r="C591" s="943"/>
      <c r="D591" s="943"/>
      <c r="E591" s="947"/>
      <c r="F591" s="943"/>
      <c r="G591" s="943"/>
      <c r="I591" s="827"/>
    </row>
    <row r="592" spans="1:9" s="823" customFormat="1" ht="12.95" customHeight="1" x14ac:dyDescent="0.25">
      <c r="A592" s="943"/>
      <c r="B592" s="943"/>
      <c r="C592" s="943"/>
      <c r="D592" s="943"/>
      <c r="E592" s="947"/>
      <c r="F592" s="943"/>
      <c r="G592" s="943"/>
      <c r="I592" s="827"/>
    </row>
    <row r="593" spans="1:9" s="823" customFormat="1" ht="12.95" customHeight="1" x14ac:dyDescent="0.25">
      <c r="A593" s="943"/>
      <c r="B593" s="943"/>
      <c r="C593" s="943"/>
      <c r="D593" s="943"/>
      <c r="E593" s="947"/>
      <c r="F593" s="943"/>
      <c r="G593" s="943"/>
      <c r="I593" s="827"/>
    </row>
    <row r="594" spans="1:9" s="823" customFormat="1" ht="12.95" customHeight="1" x14ac:dyDescent="0.25">
      <c r="A594" s="943"/>
      <c r="B594" s="943"/>
      <c r="C594" s="943"/>
      <c r="D594" s="943"/>
      <c r="E594" s="947"/>
      <c r="F594" s="943"/>
      <c r="G594" s="943"/>
      <c r="I594" s="827"/>
    </row>
    <row r="595" spans="1:9" s="823" customFormat="1" ht="12.95" customHeight="1" x14ac:dyDescent="0.25">
      <c r="A595" s="943"/>
      <c r="B595" s="943"/>
      <c r="C595" s="943"/>
      <c r="D595" s="943"/>
      <c r="E595" s="947"/>
      <c r="F595" s="943"/>
      <c r="G595" s="943"/>
      <c r="I595" s="827"/>
    </row>
    <row r="596" spans="1:9" s="823" customFormat="1" ht="12.95" customHeight="1" x14ac:dyDescent="0.25">
      <c r="A596" s="943"/>
      <c r="B596" s="943"/>
      <c r="C596" s="943"/>
      <c r="D596" s="943"/>
      <c r="E596" s="947"/>
      <c r="F596" s="943"/>
      <c r="G596" s="943"/>
      <c r="I596" s="827"/>
    </row>
    <row r="597" spans="1:9" s="823" customFormat="1" ht="12.95" customHeight="1" x14ac:dyDescent="0.25">
      <c r="A597" s="943"/>
      <c r="B597" s="943"/>
      <c r="C597" s="943"/>
      <c r="D597" s="943"/>
      <c r="E597" s="947"/>
      <c r="F597" s="943"/>
      <c r="G597" s="943"/>
      <c r="I597" s="827"/>
    </row>
    <row r="598" spans="1:9" s="823" customFormat="1" ht="12.95" customHeight="1" x14ac:dyDescent="0.25">
      <c r="A598" s="943"/>
      <c r="B598" s="943"/>
      <c r="C598" s="943"/>
      <c r="D598" s="943"/>
      <c r="E598" s="947"/>
      <c r="F598" s="943"/>
      <c r="G598" s="943"/>
      <c r="I598" s="827"/>
    </row>
    <row r="599" spans="1:9" s="823" customFormat="1" ht="12.95" customHeight="1" x14ac:dyDescent="0.25">
      <c r="A599" s="943"/>
      <c r="B599" s="943"/>
      <c r="C599" s="943"/>
      <c r="D599" s="943"/>
      <c r="E599" s="947"/>
      <c r="F599" s="943"/>
      <c r="G599" s="943"/>
      <c r="I599" s="827"/>
    </row>
    <row r="600" spans="1:9" s="823" customFormat="1" ht="12.95" customHeight="1" x14ac:dyDescent="0.25">
      <c r="A600" s="943"/>
      <c r="B600" s="943"/>
      <c r="C600" s="943"/>
      <c r="D600" s="943"/>
      <c r="E600" s="947"/>
      <c r="F600" s="943"/>
      <c r="G600" s="943"/>
      <c r="I600" s="827"/>
    </row>
    <row r="601" spans="1:9" s="823" customFormat="1" ht="12.95" customHeight="1" x14ac:dyDescent="0.25">
      <c r="A601" s="943"/>
      <c r="B601" s="943"/>
      <c r="C601" s="943"/>
      <c r="D601" s="943"/>
      <c r="E601" s="947"/>
      <c r="F601" s="943"/>
      <c r="G601" s="943"/>
      <c r="I601" s="827"/>
    </row>
    <row r="602" spans="1:9" s="823" customFormat="1" ht="12.95" customHeight="1" x14ac:dyDescent="0.25">
      <c r="A602" s="943"/>
      <c r="B602" s="943"/>
      <c r="C602" s="943"/>
      <c r="D602" s="943"/>
      <c r="E602" s="947"/>
      <c r="F602" s="943"/>
      <c r="G602" s="943"/>
      <c r="I602" s="827"/>
    </row>
    <row r="603" spans="1:9" s="823" customFormat="1" ht="12.95" customHeight="1" x14ac:dyDescent="0.25">
      <c r="A603" s="943"/>
      <c r="B603" s="943"/>
      <c r="C603" s="943"/>
      <c r="D603" s="943"/>
      <c r="E603" s="947"/>
      <c r="F603" s="943"/>
      <c r="G603" s="943"/>
      <c r="I603" s="827"/>
    </row>
    <row r="604" spans="1:9" s="823" customFormat="1" ht="12.95" customHeight="1" x14ac:dyDescent="0.25">
      <c r="A604" s="943"/>
      <c r="B604" s="943"/>
      <c r="C604" s="943"/>
      <c r="D604" s="943"/>
      <c r="E604" s="947"/>
      <c r="F604" s="943"/>
      <c r="G604" s="943"/>
      <c r="I604" s="827"/>
    </row>
    <row r="605" spans="1:9" s="823" customFormat="1" ht="12.95" customHeight="1" x14ac:dyDescent="0.25">
      <c r="A605" s="943"/>
      <c r="B605" s="943"/>
      <c r="C605" s="943"/>
      <c r="D605" s="943"/>
      <c r="E605" s="947"/>
      <c r="F605" s="943"/>
      <c r="G605" s="943"/>
      <c r="I605" s="827"/>
    </row>
    <row r="606" spans="1:9" s="823" customFormat="1" ht="12.95" customHeight="1" x14ac:dyDescent="0.25">
      <c r="A606" s="943"/>
      <c r="B606" s="943"/>
      <c r="C606" s="943"/>
      <c r="D606" s="943"/>
      <c r="E606" s="947"/>
      <c r="F606" s="943"/>
      <c r="G606" s="943"/>
      <c r="I606" s="827"/>
    </row>
    <row r="607" spans="1:9" s="823" customFormat="1" ht="12.95" customHeight="1" x14ac:dyDescent="0.25">
      <c r="A607" s="943"/>
      <c r="B607" s="943"/>
      <c r="C607" s="943"/>
      <c r="D607" s="943"/>
      <c r="E607" s="947"/>
      <c r="F607" s="943"/>
      <c r="G607" s="943"/>
      <c r="I607" s="827"/>
    </row>
    <row r="608" spans="1:9" s="823" customFormat="1" ht="12.95" customHeight="1" x14ac:dyDescent="0.25">
      <c r="A608" s="943"/>
      <c r="B608" s="943"/>
      <c r="C608" s="943"/>
      <c r="D608" s="943"/>
      <c r="E608" s="947"/>
      <c r="F608" s="943"/>
      <c r="G608" s="943"/>
      <c r="I608" s="827"/>
    </row>
    <row r="609" spans="1:9" s="823" customFormat="1" ht="12.95" customHeight="1" x14ac:dyDescent="0.25">
      <c r="A609" s="943"/>
      <c r="B609" s="943"/>
      <c r="C609" s="943"/>
      <c r="D609" s="943"/>
      <c r="E609" s="947"/>
      <c r="F609" s="943"/>
      <c r="G609" s="943"/>
      <c r="I609" s="827"/>
    </row>
    <row r="610" spans="1:9" s="823" customFormat="1" ht="12.95" customHeight="1" x14ac:dyDescent="0.25">
      <c r="A610" s="943"/>
      <c r="B610" s="943"/>
      <c r="C610" s="943"/>
      <c r="D610" s="943"/>
      <c r="E610" s="947"/>
      <c r="F610" s="943"/>
      <c r="G610" s="943"/>
      <c r="I610" s="827"/>
    </row>
    <row r="611" spans="1:9" s="823" customFormat="1" ht="12.95" customHeight="1" x14ac:dyDescent="0.25">
      <c r="A611" s="943"/>
      <c r="B611" s="943"/>
      <c r="C611" s="943"/>
      <c r="D611" s="943"/>
      <c r="E611" s="947"/>
      <c r="F611" s="943"/>
      <c r="G611" s="943"/>
      <c r="I611" s="827"/>
    </row>
    <row r="612" spans="1:9" s="823" customFormat="1" ht="12.95" customHeight="1" x14ac:dyDescent="0.25">
      <c r="A612" s="943"/>
      <c r="B612" s="943"/>
      <c r="C612" s="943"/>
      <c r="D612" s="943"/>
      <c r="E612" s="947"/>
      <c r="F612" s="943"/>
      <c r="G612" s="943"/>
      <c r="I612" s="827"/>
    </row>
    <row r="613" spans="1:9" s="823" customFormat="1" ht="12.95" customHeight="1" x14ac:dyDescent="0.25">
      <c r="A613" s="943"/>
      <c r="B613" s="943"/>
      <c r="C613" s="943"/>
      <c r="D613" s="943"/>
      <c r="E613" s="947"/>
      <c r="F613" s="943"/>
      <c r="G613" s="943"/>
      <c r="I613" s="827"/>
    </row>
    <row r="614" spans="1:9" s="823" customFormat="1" ht="12.95" customHeight="1" x14ac:dyDescent="0.25">
      <c r="A614" s="943"/>
      <c r="B614" s="943"/>
      <c r="C614" s="943"/>
      <c r="D614" s="943"/>
      <c r="E614" s="947"/>
      <c r="F614" s="943"/>
      <c r="G614" s="943"/>
      <c r="I614" s="827"/>
    </row>
    <row r="615" spans="1:9" s="823" customFormat="1" ht="12.95" customHeight="1" x14ac:dyDescent="0.25">
      <c r="A615" s="943"/>
      <c r="B615" s="943"/>
      <c r="C615" s="943"/>
      <c r="D615" s="943"/>
      <c r="E615" s="947"/>
      <c r="F615" s="943"/>
      <c r="G615" s="943"/>
      <c r="I615" s="827"/>
    </row>
    <row r="616" spans="1:9" s="823" customFormat="1" ht="12.95" customHeight="1" x14ac:dyDescent="0.25">
      <c r="A616" s="943"/>
      <c r="B616" s="943"/>
      <c r="C616" s="943"/>
      <c r="D616" s="943"/>
      <c r="E616" s="947"/>
      <c r="F616" s="943"/>
      <c r="G616" s="943"/>
      <c r="I616" s="827"/>
    </row>
    <row r="617" spans="1:9" s="823" customFormat="1" ht="12.95" customHeight="1" x14ac:dyDescent="0.25">
      <c r="A617" s="943"/>
      <c r="B617" s="943"/>
      <c r="C617" s="943"/>
      <c r="D617" s="943"/>
      <c r="E617" s="947"/>
      <c r="F617" s="943"/>
      <c r="G617" s="943"/>
      <c r="I617" s="827"/>
    </row>
    <row r="618" spans="1:9" s="823" customFormat="1" ht="12.95" customHeight="1" x14ac:dyDescent="0.25">
      <c r="A618" s="943"/>
      <c r="B618" s="943"/>
      <c r="C618" s="943"/>
      <c r="D618" s="943"/>
      <c r="E618" s="947"/>
      <c r="F618" s="943"/>
      <c r="G618" s="943"/>
      <c r="I618" s="827"/>
    </row>
    <row r="619" spans="1:9" s="823" customFormat="1" ht="12.95" customHeight="1" x14ac:dyDescent="0.25">
      <c r="A619" s="943"/>
      <c r="B619" s="943"/>
      <c r="C619" s="943"/>
      <c r="D619" s="943"/>
      <c r="E619" s="947"/>
      <c r="F619" s="943"/>
      <c r="G619" s="943"/>
      <c r="I619" s="827"/>
    </row>
    <row r="620" spans="1:9" s="823" customFormat="1" ht="12.95" customHeight="1" x14ac:dyDescent="0.25">
      <c r="A620" s="943"/>
      <c r="B620" s="943"/>
      <c r="C620" s="943"/>
      <c r="D620" s="943"/>
      <c r="E620" s="947"/>
      <c r="F620" s="943"/>
      <c r="G620" s="943"/>
      <c r="I620" s="827"/>
    </row>
    <row r="621" spans="1:9" s="823" customFormat="1" ht="12.95" customHeight="1" x14ac:dyDescent="0.25">
      <c r="A621" s="943"/>
      <c r="B621" s="943"/>
      <c r="C621" s="943"/>
      <c r="D621" s="943"/>
      <c r="E621" s="947"/>
      <c r="F621" s="943"/>
      <c r="G621" s="943"/>
      <c r="I621" s="827"/>
    </row>
    <row r="622" spans="1:9" s="823" customFormat="1" ht="12.95" customHeight="1" x14ac:dyDescent="0.25">
      <c r="A622" s="943"/>
      <c r="B622" s="943"/>
      <c r="C622" s="943"/>
      <c r="D622" s="943"/>
      <c r="E622" s="947"/>
      <c r="F622" s="943"/>
      <c r="G622" s="943"/>
      <c r="I622" s="827"/>
    </row>
    <row r="623" spans="1:9" s="823" customFormat="1" ht="12.95" customHeight="1" x14ac:dyDescent="0.25">
      <c r="A623" s="943"/>
      <c r="B623" s="943"/>
      <c r="C623" s="943"/>
      <c r="D623" s="943"/>
      <c r="E623" s="947"/>
      <c r="F623" s="943"/>
      <c r="G623" s="943"/>
      <c r="I623" s="827"/>
    </row>
    <row r="624" spans="1:9" s="823" customFormat="1" ht="12.95" customHeight="1" x14ac:dyDescent="0.25">
      <c r="A624" s="943"/>
      <c r="B624" s="943"/>
      <c r="C624" s="943"/>
      <c r="D624" s="943"/>
      <c r="E624" s="947"/>
      <c r="F624" s="943"/>
      <c r="G624" s="943"/>
      <c r="I624" s="827"/>
    </row>
    <row r="625" spans="1:9" s="823" customFormat="1" ht="12.95" customHeight="1" x14ac:dyDescent="0.25">
      <c r="A625" s="943"/>
      <c r="B625" s="943"/>
      <c r="C625" s="943"/>
      <c r="D625" s="943"/>
      <c r="E625" s="947"/>
      <c r="F625" s="943"/>
      <c r="G625" s="943"/>
      <c r="I625" s="827"/>
    </row>
    <row r="626" spans="1:9" s="823" customFormat="1" ht="12.95" customHeight="1" x14ac:dyDescent="0.25">
      <c r="A626" s="943"/>
      <c r="B626" s="943"/>
      <c r="C626" s="943"/>
      <c r="D626" s="943"/>
      <c r="E626" s="947"/>
      <c r="F626" s="943"/>
      <c r="G626" s="943"/>
      <c r="I626" s="827"/>
    </row>
    <row r="627" spans="1:9" s="823" customFormat="1" ht="12.95" customHeight="1" x14ac:dyDescent="0.25">
      <c r="A627" s="943"/>
      <c r="B627" s="943"/>
      <c r="C627" s="943"/>
      <c r="D627" s="943"/>
      <c r="E627" s="947"/>
      <c r="F627" s="943"/>
      <c r="G627" s="943"/>
      <c r="I627" s="827"/>
    </row>
    <row r="628" spans="1:9" s="823" customFormat="1" ht="12.95" customHeight="1" x14ac:dyDescent="0.25">
      <c r="A628" s="943"/>
      <c r="B628" s="943"/>
      <c r="C628" s="943"/>
      <c r="D628" s="943"/>
      <c r="E628" s="947"/>
      <c r="F628" s="943"/>
      <c r="G628" s="943"/>
      <c r="I628" s="827"/>
    </row>
    <row r="629" spans="1:9" s="823" customFormat="1" ht="12.95" customHeight="1" x14ac:dyDescent="0.25">
      <c r="A629" s="943"/>
      <c r="B629" s="943"/>
      <c r="C629" s="943"/>
      <c r="D629" s="943"/>
      <c r="E629" s="947"/>
      <c r="F629" s="943"/>
      <c r="G629" s="943"/>
      <c r="I629" s="827"/>
    </row>
    <row r="630" spans="1:9" s="823" customFormat="1" ht="12.95" customHeight="1" x14ac:dyDescent="0.25">
      <c r="A630" s="943"/>
      <c r="B630" s="943"/>
      <c r="C630" s="943"/>
      <c r="D630" s="943"/>
      <c r="E630" s="947"/>
      <c r="F630" s="943"/>
      <c r="G630" s="943"/>
      <c r="I630" s="827"/>
    </row>
    <row r="631" spans="1:9" s="823" customFormat="1" ht="12.95" customHeight="1" x14ac:dyDescent="0.25">
      <c r="A631" s="943"/>
      <c r="B631" s="943"/>
      <c r="C631" s="943"/>
      <c r="D631" s="943"/>
      <c r="E631" s="947"/>
      <c r="F631" s="943"/>
      <c r="G631" s="943"/>
      <c r="I631" s="827"/>
    </row>
    <row r="632" spans="1:9" s="823" customFormat="1" ht="12.95" customHeight="1" x14ac:dyDescent="0.25">
      <c r="A632" s="943"/>
      <c r="B632" s="943"/>
      <c r="C632" s="943"/>
      <c r="D632" s="943"/>
      <c r="E632" s="947"/>
      <c r="F632" s="943"/>
      <c r="G632" s="943"/>
      <c r="I632" s="827"/>
    </row>
    <row r="633" spans="1:9" s="823" customFormat="1" ht="12.95" customHeight="1" x14ac:dyDescent="0.25">
      <c r="A633" s="943"/>
      <c r="B633" s="943"/>
      <c r="C633" s="943"/>
      <c r="D633" s="943"/>
      <c r="E633" s="947"/>
      <c r="F633" s="943"/>
      <c r="G633" s="943"/>
      <c r="I633" s="827"/>
    </row>
    <row r="634" spans="1:9" s="823" customFormat="1" ht="12.95" customHeight="1" x14ac:dyDescent="0.25">
      <c r="A634" s="943"/>
      <c r="B634" s="943"/>
      <c r="C634" s="943"/>
      <c r="D634" s="943"/>
      <c r="E634" s="947"/>
      <c r="F634" s="943"/>
      <c r="G634" s="943"/>
      <c r="I634" s="827"/>
    </row>
    <row r="635" spans="1:9" s="823" customFormat="1" ht="12.95" customHeight="1" x14ac:dyDescent="0.25">
      <c r="A635" s="943"/>
      <c r="B635" s="943"/>
      <c r="C635" s="943"/>
      <c r="D635" s="943"/>
      <c r="E635" s="947"/>
      <c r="F635" s="943"/>
      <c r="G635" s="943"/>
      <c r="I635" s="827"/>
    </row>
    <row r="636" spans="1:9" s="823" customFormat="1" ht="12.95" customHeight="1" x14ac:dyDescent="0.25">
      <c r="A636" s="943"/>
      <c r="B636" s="943"/>
      <c r="C636" s="943"/>
      <c r="D636" s="943"/>
      <c r="E636" s="947"/>
      <c r="F636" s="943"/>
      <c r="G636" s="943"/>
      <c r="I636" s="827"/>
    </row>
    <row r="637" spans="1:9" s="823" customFormat="1" ht="12.95" customHeight="1" x14ac:dyDescent="0.25">
      <c r="A637" s="943"/>
      <c r="B637" s="943"/>
      <c r="C637" s="943"/>
      <c r="D637" s="943"/>
      <c r="E637" s="947"/>
      <c r="F637" s="943"/>
      <c r="G637" s="943"/>
      <c r="I637" s="827"/>
    </row>
    <row r="638" spans="1:9" s="823" customFormat="1" ht="12.95" customHeight="1" x14ac:dyDescent="0.25">
      <c r="A638" s="943"/>
      <c r="B638" s="943"/>
      <c r="C638" s="943"/>
      <c r="D638" s="943"/>
      <c r="E638" s="947"/>
      <c r="F638" s="943"/>
      <c r="G638" s="943"/>
      <c r="I638" s="827"/>
    </row>
    <row r="639" spans="1:9" s="823" customFormat="1" ht="12.95" customHeight="1" x14ac:dyDescent="0.25">
      <c r="A639" s="943"/>
      <c r="B639" s="943"/>
      <c r="C639" s="943"/>
      <c r="D639" s="943"/>
      <c r="E639" s="947"/>
      <c r="F639" s="943"/>
      <c r="G639" s="943"/>
      <c r="I639" s="827"/>
    </row>
    <row r="640" spans="1:9" s="823" customFormat="1" ht="12.95" customHeight="1" x14ac:dyDescent="0.25">
      <c r="A640" s="943"/>
      <c r="B640" s="943"/>
      <c r="C640" s="943"/>
      <c r="D640" s="943"/>
      <c r="E640" s="947"/>
      <c r="F640" s="943"/>
      <c r="G640" s="943"/>
      <c r="I640" s="827"/>
    </row>
    <row r="641" spans="1:9" s="823" customFormat="1" ht="12.95" customHeight="1" x14ac:dyDescent="0.25">
      <c r="A641" s="943"/>
      <c r="B641" s="943"/>
      <c r="C641" s="943"/>
      <c r="D641" s="943"/>
      <c r="E641" s="947"/>
      <c r="F641" s="943"/>
      <c r="G641" s="943"/>
      <c r="I641" s="827"/>
    </row>
    <row r="642" spans="1:9" s="823" customFormat="1" ht="12.95" customHeight="1" x14ac:dyDescent="0.25">
      <c r="A642" s="943"/>
      <c r="B642" s="943"/>
      <c r="C642" s="943"/>
      <c r="D642" s="943"/>
      <c r="E642" s="947"/>
      <c r="F642" s="943"/>
      <c r="G642" s="943"/>
      <c r="I642" s="827"/>
    </row>
    <row r="643" spans="1:9" s="823" customFormat="1" ht="12.95" customHeight="1" x14ac:dyDescent="0.25">
      <c r="A643" s="943"/>
      <c r="B643" s="943"/>
      <c r="C643" s="943"/>
      <c r="D643" s="943"/>
      <c r="E643" s="947"/>
      <c r="F643" s="943"/>
      <c r="G643" s="943"/>
      <c r="I643" s="827"/>
    </row>
    <row r="644" spans="1:9" s="823" customFormat="1" ht="12.95" customHeight="1" x14ac:dyDescent="0.25">
      <c r="A644" s="943"/>
      <c r="B644" s="943"/>
      <c r="C644" s="943"/>
      <c r="D644" s="943"/>
      <c r="E644" s="947"/>
      <c r="F644" s="943"/>
      <c r="G644" s="943"/>
      <c r="I644" s="827"/>
    </row>
    <row r="645" spans="1:9" s="823" customFormat="1" ht="12.95" customHeight="1" x14ac:dyDescent="0.25">
      <c r="A645" s="943"/>
      <c r="B645" s="943"/>
      <c r="C645" s="943"/>
      <c r="D645" s="943"/>
      <c r="E645" s="947"/>
      <c r="F645" s="943"/>
      <c r="G645" s="943"/>
      <c r="I645" s="827"/>
    </row>
    <row r="646" spans="1:9" s="823" customFormat="1" ht="12.95" customHeight="1" x14ac:dyDescent="0.25">
      <c r="A646" s="943"/>
      <c r="B646" s="943"/>
      <c r="C646" s="943"/>
      <c r="D646" s="943"/>
      <c r="E646" s="947"/>
      <c r="F646" s="943"/>
      <c r="G646" s="943"/>
      <c r="I646" s="827"/>
    </row>
    <row r="647" spans="1:9" s="823" customFormat="1" ht="12.95" customHeight="1" x14ac:dyDescent="0.25">
      <c r="A647" s="943"/>
      <c r="B647" s="943"/>
      <c r="C647" s="943"/>
      <c r="D647" s="943"/>
      <c r="E647" s="947"/>
      <c r="F647" s="943"/>
      <c r="G647" s="943"/>
      <c r="I647" s="827"/>
    </row>
    <row r="648" spans="1:9" s="823" customFormat="1" ht="12.95" customHeight="1" x14ac:dyDescent="0.25">
      <c r="A648" s="943"/>
      <c r="B648" s="943"/>
      <c r="C648" s="943"/>
      <c r="D648" s="943"/>
      <c r="E648" s="947"/>
      <c r="F648" s="943"/>
      <c r="G648" s="943"/>
      <c r="I648" s="827"/>
    </row>
    <row r="649" spans="1:9" s="823" customFormat="1" ht="12.95" customHeight="1" x14ac:dyDescent="0.25">
      <c r="A649" s="943"/>
      <c r="B649" s="943"/>
      <c r="C649" s="943"/>
      <c r="D649" s="943"/>
      <c r="E649" s="947"/>
      <c r="F649" s="943"/>
      <c r="G649" s="943"/>
      <c r="I649" s="827"/>
    </row>
    <row r="650" spans="1:9" s="823" customFormat="1" ht="12.95" customHeight="1" x14ac:dyDescent="0.25">
      <c r="A650" s="943"/>
      <c r="B650" s="943"/>
      <c r="C650" s="943"/>
      <c r="D650" s="943"/>
      <c r="E650" s="947"/>
      <c r="F650" s="943"/>
      <c r="G650" s="943"/>
      <c r="I650" s="827"/>
    </row>
    <row r="651" spans="1:9" s="823" customFormat="1" ht="12.95" customHeight="1" x14ac:dyDescent="0.25">
      <c r="A651" s="943"/>
      <c r="B651" s="943"/>
      <c r="C651" s="943"/>
      <c r="D651" s="943"/>
      <c r="E651" s="947"/>
      <c r="F651" s="943"/>
      <c r="G651" s="943"/>
      <c r="I651" s="827"/>
    </row>
    <row r="652" spans="1:9" s="823" customFormat="1" ht="12.95" customHeight="1" x14ac:dyDescent="0.25">
      <c r="A652" s="943"/>
      <c r="B652" s="943"/>
      <c r="C652" s="943"/>
      <c r="D652" s="943"/>
      <c r="E652" s="947"/>
      <c r="F652" s="943"/>
      <c r="G652" s="943"/>
      <c r="I652" s="827"/>
    </row>
    <row r="653" spans="1:9" s="823" customFormat="1" ht="12.95" customHeight="1" x14ac:dyDescent="0.25">
      <c r="A653" s="943"/>
      <c r="B653" s="943"/>
      <c r="C653" s="943"/>
      <c r="D653" s="943"/>
      <c r="E653" s="947"/>
      <c r="F653" s="943"/>
      <c r="G653" s="943"/>
      <c r="I653" s="827"/>
    </row>
    <row r="654" spans="1:9" s="823" customFormat="1" ht="12.95" customHeight="1" x14ac:dyDescent="0.25">
      <c r="A654" s="943"/>
      <c r="B654" s="943"/>
      <c r="C654" s="943"/>
      <c r="D654" s="943"/>
      <c r="E654" s="947"/>
      <c r="F654" s="943"/>
      <c r="G654" s="943"/>
      <c r="I654" s="827"/>
    </row>
    <row r="655" spans="1:9" s="823" customFormat="1" ht="12.95" customHeight="1" x14ac:dyDescent="0.25">
      <c r="A655" s="943"/>
      <c r="B655" s="943"/>
      <c r="C655" s="943"/>
      <c r="D655" s="943"/>
      <c r="E655" s="947"/>
      <c r="F655" s="943"/>
      <c r="G655" s="943"/>
      <c r="I655" s="827"/>
    </row>
    <row r="656" spans="1:9" s="823" customFormat="1" ht="12.95" customHeight="1" x14ac:dyDescent="0.25">
      <c r="A656" s="943"/>
      <c r="B656" s="943"/>
      <c r="C656" s="943"/>
      <c r="D656" s="943"/>
      <c r="E656" s="947"/>
      <c r="F656" s="943"/>
      <c r="G656" s="943"/>
      <c r="I656" s="827"/>
    </row>
    <row r="657" spans="1:9" s="823" customFormat="1" ht="12.95" customHeight="1" x14ac:dyDescent="0.25">
      <c r="A657" s="943"/>
      <c r="B657" s="943"/>
      <c r="C657" s="943"/>
      <c r="D657" s="943"/>
      <c r="E657" s="947"/>
      <c r="F657" s="943"/>
      <c r="G657" s="943"/>
      <c r="I657" s="827"/>
    </row>
    <row r="658" spans="1:9" s="823" customFormat="1" ht="12.95" customHeight="1" x14ac:dyDescent="0.25">
      <c r="A658" s="943"/>
      <c r="B658" s="943"/>
      <c r="C658" s="943"/>
      <c r="D658" s="943"/>
      <c r="E658" s="947"/>
      <c r="F658" s="943"/>
      <c r="G658" s="943"/>
      <c r="I658" s="827"/>
    </row>
    <row r="659" spans="1:9" s="823" customFormat="1" ht="12.95" customHeight="1" x14ac:dyDescent="0.25">
      <c r="A659" s="943"/>
      <c r="B659" s="943"/>
      <c r="C659" s="943"/>
      <c r="D659" s="943"/>
      <c r="E659" s="947"/>
      <c r="F659" s="943"/>
      <c r="G659" s="943"/>
      <c r="I659" s="827"/>
    </row>
    <row r="660" spans="1:9" s="823" customFormat="1" ht="12.95" customHeight="1" x14ac:dyDescent="0.25">
      <c r="A660" s="943"/>
      <c r="B660" s="943"/>
      <c r="C660" s="943"/>
      <c r="D660" s="943"/>
      <c r="E660" s="947"/>
      <c r="F660" s="943"/>
      <c r="G660" s="943"/>
      <c r="I660" s="827"/>
    </row>
    <row r="661" spans="1:9" s="823" customFormat="1" ht="12.95" customHeight="1" x14ac:dyDescent="0.25">
      <c r="A661" s="943"/>
      <c r="B661" s="943"/>
      <c r="C661" s="943"/>
      <c r="D661" s="943"/>
      <c r="E661" s="947"/>
      <c r="F661" s="943"/>
      <c r="G661" s="943"/>
      <c r="I661" s="827"/>
    </row>
    <row r="662" spans="1:9" s="823" customFormat="1" ht="12.95" customHeight="1" x14ac:dyDescent="0.25">
      <c r="A662" s="943"/>
      <c r="B662" s="943"/>
      <c r="C662" s="943"/>
      <c r="D662" s="943"/>
      <c r="E662" s="947"/>
      <c r="F662" s="943"/>
      <c r="G662" s="943"/>
      <c r="I662" s="827"/>
    </row>
    <row r="663" spans="1:9" s="823" customFormat="1" ht="12.95" customHeight="1" x14ac:dyDescent="0.25">
      <c r="A663" s="943"/>
      <c r="B663" s="943"/>
      <c r="C663" s="943"/>
      <c r="D663" s="943"/>
      <c r="E663" s="947"/>
      <c r="F663" s="943"/>
      <c r="G663" s="943"/>
      <c r="I663" s="827"/>
    </row>
    <row r="664" spans="1:9" s="823" customFormat="1" ht="12.95" customHeight="1" x14ac:dyDescent="0.25">
      <c r="A664" s="943"/>
      <c r="B664" s="943"/>
      <c r="C664" s="943"/>
      <c r="D664" s="943"/>
      <c r="E664" s="947"/>
      <c r="F664" s="943"/>
      <c r="G664" s="943"/>
      <c r="I664" s="827"/>
    </row>
    <row r="665" spans="1:9" s="823" customFormat="1" ht="12.95" customHeight="1" x14ac:dyDescent="0.25">
      <c r="A665" s="943"/>
      <c r="B665" s="943"/>
      <c r="C665" s="943"/>
      <c r="D665" s="943"/>
      <c r="E665" s="947"/>
      <c r="F665" s="943"/>
      <c r="G665" s="943"/>
      <c r="I665" s="827"/>
    </row>
    <row r="666" spans="1:9" s="823" customFormat="1" ht="12.95" customHeight="1" x14ac:dyDescent="0.25">
      <c r="A666" s="943"/>
      <c r="B666" s="943"/>
      <c r="C666" s="943"/>
      <c r="D666" s="943"/>
      <c r="E666" s="947"/>
      <c r="F666" s="943"/>
      <c r="G666" s="943"/>
      <c r="I666" s="827"/>
    </row>
    <row r="667" spans="1:9" s="823" customFormat="1" ht="12.95" customHeight="1" x14ac:dyDescent="0.25">
      <c r="A667" s="943"/>
      <c r="B667" s="943"/>
      <c r="C667" s="943"/>
      <c r="D667" s="943"/>
      <c r="E667" s="947"/>
      <c r="F667" s="943"/>
      <c r="G667" s="943"/>
      <c r="I667" s="827"/>
    </row>
    <row r="668" spans="1:9" s="823" customFormat="1" ht="12.95" customHeight="1" x14ac:dyDescent="0.25">
      <c r="A668" s="943"/>
      <c r="B668" s="943"/>
      <c r="C668" s="943"/>
      <c r="D668" s="943"/>
      <c r="E668" s="947"/>
      <c r="F668" s="943"/>
      <c r="G668" s="943"/>
      <c r="I668" s="827"/>
    </row>
    <row r="669" spans="1:9" s="823" customFormat="1" ht="12.95" customHeight="1" x14ac:dyDescent="0.25">
      <c r="A669" s="943"/>
      <c r="B669" s="943"/>
      <c r="C669" s="943"/>
      <c r="D669" s="943"/>
      <c r="E669" s="947"/>
      <c r="F669" s="943"/>
      <c r="G669" s="943"/>
      <c r="I669" s="827"/>
    </row>
    <row r="670" spans="1:9" s="823" customFormat="1" ht="12.95" customHeight="1" x14ac:dyDescent="0.25">
      <c r="A670" s="943"/>
      <c r="B670" s="943"/>
      <c r="C670" s="943"/>
      <c r="D670" s="943"/>
      <c r="E670" s="947"/>
      <c r="F670" s="943"/>
      <c r="G670" s="943"/>
      <c r="I670" s="827"/>
    </row>
    <row r="671" spans="1:9" s="823" customFormat="1" ht="12.95" customHeight="1" x14ac:dyDescent="0.25">
      <c r="A671" s="943"/>
      <c r="B671" s="943"/>
      <c r="C671" s="943"/>
      <c r="D671" s="943"/>
      <c r="E671" s="947"/>
      <c r="F671" s="943"/>
      <c r="G671" s="943"/>
      <c r="I671" s="827"/>
    </row>
    <row r="672" spans="1:9" s="823" customFormat="1" ht="12.95" customHeight="1" x14ac:dyDescent="0.25">
      <c r="A672" s="943"/>
      <c r="B672" s="943"/>
      <c r="C672" s="943"/>
      <c r="D672" s="943"/>
      <c r="E672" s="947"/>
      <c r="F672" s="943"/>
      <c r="G672" s="943"/>
      <c r="I672" s="827"/>
    </row>
    <row r="673" spans="1:9" s="823" customFormat="1" ht="12.95" customHeight="1" x14ac:dyDescent="0.25">
      <c r="A673" s="943"/>
      <c r="B673" s="943"/>
      <c r="C673" s="943"/>
      <c r="D673" s="943"/>
      <c r="E673" s="947"/>
      <c r="F673" s="943"/>
      <c r="G673" s="943"/>
      <c r="I673" s="827"/>
    </row>
    <row r="674" spans="1:9" s="823" customFormat="1" ht="12.95" customHeight="1" x14ac:dyDescent="0.25">
      <c r="A674" s="943"/>
      <c r="B674" s="943"/>
      <c r="C674" s="943"/>
      <c r="D674" s="943"/>
      <c r="E674" s="947"/>
      <c r="F674" s="943"/>
      <c r="G674" s="943"/>
      <c r="I674" s="827"/>
    </row>
    <row r="675" spans="1:9" s="823" customFormat="1" ht="12.95" customHeight="1" x14ac:dyDescent="0.25">
      <c r="A675" s="943"/>
      <c r="B675" s="943"/>
      <c r="C675" s="943"/>
      <c r="D675" s="943"/>
      <c r="E675" s="947"/>
      <c r="F675" s="943"/>
      <c r="G675" s="943"/>
      <c r="I675" s="827"/>
    </row>
    <row r="676" spans="1:9" s="823" customFormat="1" ht="12.95" customHeight="1" x14ac:dyDescent="0.25">
      <c r="A676" s="943"/>
      <c r="B676" s="943"/>
      <c r="C676" s="943"/>
      <c r="D676" s="943"/>
      <c r="E676" s="947"/>
      <c r="F676" s="943"/>
      <c r="G676" s="943"/>
      <c r="I676" s="827"/>
    </row>
    <row r="677" spans="1:9" s="823" customFormat="1" ht="12.95" customHeight="1" x14ac:dyDescent="0.25">
      <c r="A677" s="943"/>
      <c r="B677" s="943"/>
      <c r="C677" s="943"/>
      <c r="D677" s="943"/>
      <c r="E677" s="947"/>
      <c r="F677" s="943"/>
      <c r="G677" s="943"/>
      <c r="I677" s="827"/>
    </row>
    <row r="678" spans="1:9" s="823" customFormat="1" ht="12.95" customHeight="1" x14ac:dyDescent="0.25">
      <c r="A678" s="943"/>
      <c r="B678" s="943"/>
      <c r="C678" s="943"/>
      <c r="D678" s="943"/>
      <c r="E678" s="947"/>
      <c r="F678" s="943"/>
      <c r="G678" s="943"/>
      <c r="I678" s="827"/>
    </row>
    <row r="679" spans="1:9" s="823" customFormat="1" ht="12.95" customHeight="1" x14ac:dyDescent="0.25">
      <c r="A679" s="943"/>
      <c r="B679" s="943"/>
      <c r="C679" s="943"/>
      <c r="D679" s="943"/>
      <c r="E679" s="947"/>
      <c r="F679" s="943"/>
      <c r="G679" s="943"/>
      <c r="I679" s="827"/>
    </row>
    <row r="680" spans="1:9" s="823" customFormat="1" ht="12.95" customHeight="1" x14ac:dyDescent="0.25">
      <c r="A680" s="943"/>
      <c r="B680" s="943"/>
      <c r="C680" s="943"/>
      <c r="D680" s="943"/>
      <c r="E680" s="947"/>
      <c r="F680" s="943"/>
      <c r="G680" s="943"/>
      <c r="I680" s="827"/>
    </row>
    <row r="681" spans="1:9" s="823" customFormat="1" ht="12.95" customHeight="1" x14ac:dyDescent="0.25">
      <c r="A681" s="943"/>
      <c r="B681" s="943"/>
      <c r="C681" s="943"/>
      <c r="D681" s="943"/>
      <c r="E681" s="947"/>
      <c r="F681" s="943"/>
      <c r="G681" s="943"/>
      <c r="I681" s="827"/>
    </row>
    <row r="682" spans="1:9" s="823" customFormat="1" ht="12.95" customHeight="1" x14ac:dyDescent="0.25">
      <c r="A682" s="943"/>
      <c r="B682" s="943"/>
      <c r="C682" s="943"/>
      <c r="D682" s="943"/>
      <c r="E682" s="947"/>
      <c r="F682" s="943"/>
      <c r="G682" s="943"/>
      <c r="I682" s="827"/>
    </row>
    <row r="683" spans="1:9" s="823" customFormat="1" ht="12.95" customHeight="1" x14ac:dyDescent="0.25">
      <c r="A683" s="943"/>
      <c r="B683" s="943"/>
      <c r="C683" s="943"/>
      <c r="D683" s="943"/>
      <c r="E683" s="947"/>
      <c r="F683" s="943"/>
      <c r="G683" s="943"/>
      <c r="I683" s="827"/>
    </row>
    <row r="684" spans="1:9" s="823" customFormat="1" ht="12.95" customHeight="1" x14ac:dyDescent="0.25">
      <c r="A684" s="943"/>
      <c r="B684" s="943"/>
      <c r="C684" s="943"/>
      <c r="D684" s="943"/>
      <c r="E684" s="947"/>
      <c r="F684" s="943"/>
      <c r="G684" s="943"/>
      <c r="I684" s="827"/>
    </row>
    <row r="685" spans="1:9" s="823" customFormat="1" ht="12.95" customHeight="1" x14ac:dyDescent="0.25">
      <c r="A685" s="943"/>
      <c r="B685" s="943"/>
      <c r="C685" s="943"/>
      <c r="D685" s="943"/>
      <c r="E685" s="947"/>
      <c r="F685" s="943"/>
      <c r="G685" s="943"/>
      <c r="I685" s="827"/>
    </row>
    <row r="686" spans="1:9" s="823" customFormat="1" ht="12.95" customHeight="1" x14ac:dyDescent="0.25">
      <c r="A686" s="943"/>
      <c r="B686" s="943"/>
      <c r="C686" s="943"/>
      <c r="D686" s="943"/>
      <c r="E686" s="947"/>
      <c r="F686" s="943"/>
      <c r="G686" s="943"/>
      <c r="I686" s="827"/>
    </row>
    <row r="687" spans="1:9" s="823" customFormat="1" ht="12.95" customHeight="1" x14ac:dyDescent="0.25">
      <c r="A687" s="943"/>
      <c r="B687" s="943"/>
      <c r="C687" s="943"/>
      <c r="D687" s="943"/>
      <c r="E687" s="947"/>
      <c r="F687" s="943"/>
      <c r="G687" s="943"/>
      <c r="I687" s="827"/>
    </row>
    <row r="688" spans="1:9" s="823" customFormat="1" ht="12.95" customHeight="1" x14ac:dyDescent="0.25">
      <c r="A688" s="943"/>
      <c r="B688" s="943"/>
      <c r="C688" s="943"/>
      <c r="D688" s="943"/>
      <c r="E688" s="947"/>
      <c r="F688" s="943"/>
      <c r="G688" s="943"/>
      <c r="I688" s="827"/>
    </row>
    <row r="689" spans="1:9" s="823" customFormat="1" ht="12.95" customHeight="1" x14ac:dyDescent="0.25">
      <c r="A689" s="943"/>
      <c r="B689" s="943"/>
      <c r="C689" s="943"/>
      <c r="D689" s="943"/>
      <c r="E689" s="947"/>
      <c r="F689" s="943"/>
      <c r="G689" s="943"/>
      <c r="I689" s="827"/>
    </row>
    <row r="690" spans="1:9" s="823" customFormat="1" ht="12.95" customHeight="1" x14ac:dyDescent="0.25">
      <c r="A690" s="943"/>
      <c r="B690" s="943"/>
      <c r="C690" s="943"/>
      <c r="D690" s="943"/>
      <c r="E690" s="947"/>
      <c r="F690" s="943"/>
      <c r="G690" s="943"/>
      <c r="I690" s="827"/>
    </row>
    <row r="691" spans="1:9" s="823" customFormat="1" ht="12.95" customHeight="1" x14ac:dyDescent="0.25">
      <c r="A691" s="943"/>
      <c r="B691" s="943"/>
      <c r="C691" s="943"/>
      <c r="D691" s="943"/>
      <c r="E691" s="947"/>
      <c r="F691" s="943"/>
      <c r="G691" s="943"/>
      <c r="I691" s="827"/>
    </row>
    <row r="692" spans="1:9" s="823" customFormat="1" ht="12.95" customHeight="1" x14ac:dyDescent="0.25">
      <c r="A692" s="943"/>
      <c r="B692" s="943"/>
      <c r="C692" s="943"/>
      <c r="D692" s="943"/>
      <c r="E692" s="947"/>
      <c r="F692" s="943"/>
      <c r="G692" s="943"/>
      <c r="I692" s="827"/>
    </row>
    <row r="693" spans="1:9" s="823" customFormat="1" ht="12.95" customHeight="1" x14ac:dyDescent="0.25">
      <c r="A693" s="943"/>
      <c r="B693" s="943"/>
      <c r="C693" s="943"/>
      <c r="D693" s="943"/>
      <c r="E693" s="947"/>
      <c r="F693" s="943"/>
      <c r="G693" s="943"/>
      <c r="I693" s="827"/>
    </row>
    <row r="694" spans="1:9" s="823" customFormat="1" ht="12.95" customHeight="1" x14ac:dyDescent="0.25">
      <c r="A694" s="943"/>
      <c r="B694" s="943"/>
      <c r="C694" s="943"/>
      <c r="D694" s="943"/>
      <c r="E694" s="947"/>
      <c r="F694" s="943"/>
      <c r="G694" s="943"/>
      <c r="I694" s="827"/>
    </row>
    <row r="695" spans="1:9" s="823" customFormat="1" ht="12.95" customHeight="1" x14ac:dyDescent="0.25">
      <c r="A695" s="943"/>
      <c r="B695" s="943"/>
      <c r="C695" s="943"/>
      <c r="D695" s="943"/>
      <c r="E695" s="947"/>
      <c r="F695" s="943"/>
      <c r="G695" s="943"/>
      <c r="I695" s="827"/>
    </row>
    <row r="696" spans="1:9" s="823" customFormat="1" ht="12.95" customHeight="1" x14ac:dyDescent="0.25">
      <c r="A696" s="943"/>
      <c r="B696" s="943"/>
      <c r="C696" s="943"/>
      <c r="D696" s="943"/>
      <c r="E696" s="947"/>
      <c r="F696" s="943"/>
      <c r="G696" s="943"/>
      <c r="I696" s="827"/>
    </row>
    <row r="697" spans="1:9" s="823" customFormat="1" ht="12.95" customHeight="1" x14ac:dyDescent="0.25">
      <c r="A697" s="943"/>
      <c r="B697" s="943"/>
      <c r="C697" s="943"/>
      <c r="D697" s="943"/>
      <c r="E697" s="947"/>
      <c r="F697" s="943"/>
      <c r="G697" s="943"/>
      <c r="I697" s="827"/>
    </row>
    <row r="698" spans="1:9" s="823" customFormat="1" ht="12.95" customHeight="1" x14ac:dyDescent="0.25">
      <c r="A698" s="943"/>
      <c r="B698" s="943"/>
      <c r="C698" s="943"/>
      <c r="D698" s="943"/>
      <c r="E698" s="947"/>
      <c r="F698" s="943"/>
      <c r="G698" s="943"/>
      <c r="I698" s="827"/>
    </row>
    <row r="699" spans="1:9" s="823" customFormat="1" ht="12.95" customHeight="1" x14ac:dyDescent="0.25">
      <c r="A699" s="943"/>
      <c r="B699" s="943"/>
      <c r="C699" s="943"/>
      <c r="D699" s="943"/>
      <c r="E699" s="947"/>
      <c r="F699" s="943"/>
      <c r="G699" s="943"/>
      <c r="I699" s="827"/>
    </row>
    <row r="700" spans="1:9" s="823" customFormat="1" ht="12.95" customHeight="1" x14ac:dyDescent="0.25">
      <c r="A700" s="943"/>
      <c r="B700" s="943"/>
      <c r="C700" s="943"/>
      <c r="D700" s="943"/>
      <c r="E700" s="947"/>
      <c r="F700" s="943"/>
      <c r="G700" s="943"/>
      <c r="I700" s="827"/>
    </row>
    <row r="701" spans="1:9" s="823" customFormat="1" ht="12.95" customHeight="1" x14ac:dyDescent="0.25">
      <c r="A701" s="943"/>
      <c r="B701" s="943"/>
      <c r="C701" s="943"/>
      <c r="D701" s="943"/>
      <c r="E701" s="947"/>
      <c r="F701" s="943"/>
      <c r="G701" s="943"/>
      <c r="I701" s="827"/>
    </row>
    <row r="702" spans="1:9" s="823" customFormat="1" ht="12.95" customHeight="1" x14ac:dyDescent="0.25">
      <c r="A702" s="943"/>
      <c r="B702" s="943"/>
      <c r="C702" s="943"/>
      <c r="D702" s="943"/>
      <c r="E702" s="947"/>
      <c r="F702" s="943"/>
      <c r="G702" s="943"/>
      <c r="I702" s="827"/>
    </row>
    <row r="703" spans="1:9" s="823" customFormat="1" ht="12.95" customHeight="1" x14ac:dyDescent="0.25">
      <c r="A703" s="943"/>
      <c r="B703" s="943"/>
      <c r="C703" s="943"/>
      <c r="D703" s="943"/>
      <c r="E703" s="947"/>
      <c r="F703" s="943"/>
      <c r="G703" s="943"/>
      <c r="I703" s="827"/>
    </row>
    <row r="704" spans="1:9" s="823" customFormat="1" ht="12.95" customHeight="1" x14ac:dyDescent="0.25">
      <c r="A704" s="943"/>
      <c r="B704" s="943"/>
      <c r="C704" s="943"/>
      <c r="D704" s="943"/>
      <c r="E704" s="947"/>
      <c r="F704" s="943"/>
      <c r="G704" s="943"/>
      <c r="I704" s="827"/>
    </row>
    <row r="705" spans="1:9" s="823" customFormat="1" ht="12.95" customHeight="1" x14ac:dyDescent="0.25">
      <c r="A705" s="943"/>
      <c r="B705" s="943"/>
      <c r="C705" s="943"/>
      <c r="D705" s="943"/>
      <c r="E705" s="947"/>
      <c r="F705" s="943"/>
      <c r="G705" s="943"/>
      <c r="I705" s="827"/>
    </row>
    <row r="706" spans="1:9" s="823" customFormat="1" ht="12.95" customHeight="1" x14ac:dyDescent="0.25">
      <c r="A706" s="943"/>
      <c r="B706" s="943"/>
      <c r="C706" s="943"/>
      <c r="D706" s="943"/>
      <c r="E706" s="947"/>
      <c r="F706" s="943"/>
      <c r="G706" s="943"/>
      <c r="I706" s="827"/>
    </row>
    <row r="707" spans="1:9" s="823" customFormat="1" ht="12.95" customHeight="1" x14ac:dyDescent="0.25">
      <c r="A707" s="943"/>
      <c r="B707" s="943"/>
      <c r="C707" s="943"/>
      <c r="D707" s="943"/>
      <c r="E707" s="947"/>
      <c r="F707" s="943"/>
      <c r="G707" s="943"/>
      <c r="I707" s="827"/>
    </row>
    <row r="708" spans="1:9" s="823" customFormat="1" ht="12.95" customHeight="1" x14ac:dyDescent="0.25">
      <c r="A708" s="943"/>
      <c r="B708" s="943"/>
      <c r="C708" s="943"/>
      <c r="D708" s="943"/>
      <c r="E708" s="947"/>
      <c r="F708" s="943"/>
      <c r="G708" s="943"/>
      <c r="I708" s="827"/>
    </row>
    <row r="709" spans="1:9" s="823" customFormat="1" ht="12.95" customHeight="1" x14ac:dyDescent="0.25">
      <c r="A709" s="943"/>
      <c r="B709" s="943"/>
      <c r="C709" s="943"/>
      <c r="D709" s="943"/>
      <c r="E709" s="947"/>
      <c r="F709" s="943"/>
      <c r="G709" s="943"/>
      <c r="I709" s="827"/>
    </row>
    <row r="710" spans="1:9" s="823" customFormat="1" ht="12.95" customHeight="1" x14ac:dyDescent="0.25">
      <c r="A710" s="943"/>
      <c r="B710" s="943"/>
      <c r="C710" s="943"/>
      <c r="D710" s="943"/>
      <c r="E710" s="947"/>
      <c r="F710" s="943"/>
      <c r="G710" s="943"/>
      <c r="I710" s="827"/>
    </row>
    <row r="711" spans="1:9" s="823" customFormat="1" ht="12.95" customHeight="1" x14ac:dyDescent="0.25">
      <c r="A711" s="943"/>
      <c r="B711" s="943"/>
      <c r="C711" s="943"/>
      <c r="D711" s="943"/>
      <c r="E711" s="947"/>
      <c r="F711" s="943"/>
      <c r="G711" s="943"/>
      <c r="I711" s="827"/>
    </row>
    <row r="712" spans="1:9" s="823" customFormat="1" ht="12.95" customHeight="1" x14ac:dyDescent="0.25">
      <c r="A712" s="943"/>
      <c r="B712" s="943"/>
      <c r="C712" s="943"/>
      <c r="D712" s="943"/>
      <c r="E712" s="947"/>
      <c r="F712" s="943"/>
      <c r="G712" s="943"/>
      <c r="I712" s="827"/>
    </row>
    <row r="713" spans="1:9" s="823" customFormat="1" ht="12.95" customHeight="1" x14ac:dyDescent="0.25">
      <c r="A713" s="943"/>
      <c r="B713" s="943"/>
      <c r="C713" s="943"/>
      <c r="D713" s="943"/>
      <c r="E713" s="947"/>
      <c r="F713" s="943"/>
      <c r="G713" s="943"/>
      <c r="I713" s="827"/>
    </row>
    <row r="714" spans="1:9" s="823" customFormat="1" ht="12.95" customHeight="1" x14ac:dyDescent="0.25">
      <c r="A714" s="943"/>
      <c r="B714" s="943"/>
      <c r="C714" s="943"/>
      <c r="D714" s="943"/>
      <c r="E714" s="947"/>
      <c r="F714" s="943"/>
      <c r="G714" s="943"/>
      <c r="I714" s="827"/>
    </row>
    <row r="715" spans="1:9" s="823" customFormat="1" ht="12.95" customHeight="1" x14ac:dyDescent="0.25">
      <c r="A715" s="943"/>
      <c r="B715" s="943"/>
      <c r="C715" s="943"/>
      <c r="D715" s="943"/>
      <c r="E715" s="947"/>
      <c r="F715" s="943"/>
      <c r="G715" s="943"/>
      <c r="I715" s="827"/>
    </row>
    <row r="716" spans="1:9" s="823" customFormat="1" ht="12.95" customHeight="1" x14ac:dyDescent="0.25">
      <c r="A716" s="943"/>
      <c r="B716" s="943"/>
      <c r="C716" s="943"/>
      <c r="D716" s="943"/>
      <c r="E716" s="947"/>
      <c r="F716" s="943"/>
      <c r="G716" s="943"/>
      <c r="I716" s="827"/>
    </row>
    <row r="717" spans="1:9" s="823" customFormat="1" ht="12.95" customHeight="1" x14ac:dyDescent="0.25">
      <c r="A717" s="943"/>
      <c r="B717" s="943"/>
      <c r="C717" s="943"/>
      <c r="D717" s="943"/>
      <c r="E717" s="947"/>
      <c r="F717" s="943"/>
      <c r="G717" s="943"/>
      <c r="I717" s="827"/>
    </row>
    <row r="718" spans="1:9" s="823" customFormat="1" ht="12.95" customHeight="1" x14ac:dyDescent="0.25">
      <c r="A718" s="943"/>
      <c r="B718" s="943"/>
      <c r="C718" s="943"/>
      <c r="D718" s="943"/>
      <c r="E718" s="947"/>
      <c r="F718" s="943"/>
      <c r="G718" s="943"/>
      <c r="I718" s="827"/>
    </row>
    <row r="719" spans="1:9" s="823" customFormat="1" ht="12.95" customHeight="1" x14ac:dyDescent="0.25">
      <c r="A719" s="943"/>
      <c r="B719" s="943"/>
      <c r="C719" s="943"/>
      <c r="D719" s="943"/>
      <c r="E719" s="947"/>
      <c r="F719" s="943"/>
      <c r="G719" s="943"/>
      <c r="I719" s="827"/>
    </row>
    <row r="720" spans="1:9" s="823" customFormat="1" ht="12.95" customHeight="1" x14ac:dyDescent="0.25">
      <c r="A720" s="943"/>
      <c r="B720" s="943"/>
      <c r="C720" s="943"/>
      <c r="D720" s="943"/>
      <c r="E720" s="947"/>
      <c r="F720" s="943"/>
      <c r="G720" s="943"/>
      <c r="I720" s="827"/>
    </row>
    <row r="721" spans="1:9" s="823" customFormat="1" ht="12.95" customHeight="1" x14ac:dyDescent="0.25">
      <c r="A721" s="943"/>
      <c r="B721" s="943"/>
      <c r="C721" s="943"/>
      <c r="D721" s="943"/>
      <c r="E721" s="947"/>
      <c r="F721" s="943"/>
      <c r="G721" s="943"/>
      <c r="I721" s="827"/>
    </row>
    <row r="722" spans="1:9" s="823" customFormat="1" ht="12.95" customHeight="1" x14ac:dyDescent="0.25">
      <c r="A722" s="943"/>
      <c r="B722" s="943"/>
      <c r="C722" s="943"/>
      <c r="D722" s="943"/>
      <c r="E722" s="947"/>
      <c r="F722" s="943"/>
      <c r="G722" s="943"/>
      <c r="I722" s="827"/>
    </row>
    <row r="723" spans="1:9" s="823" customFormat="1" ht="12.95" customHeight="1" x14ac:dyDescent="0.25">
      <c r="A723" s="943"/>
      <c r="B723" s="943"/>
      <c r="C723" s="943"/>
      <c r="D723" s="943"/>
      <c r="E723" s="947"/>
      <c r="F723" s="943"/>
      <c r="G723" s="943"/>
      <c r="I723" s="827"/>
    </row>
    <row r="724" spans="1:9" s="823" customFormat="1" ht="12.95" customHeight="1" x14ac:dyDescent="0.25">
      <c r="A724" s="943"/>
      <c r="B724" s="943"/>
      <c r="C724" s="943"/>
      <c r="D724" s="943"/>
      <c r="E724" s="947"/>
      <c r="F724" s="943"/>
      <c r="G724" s="943"/>
      <c r="I724" s="827"/>
    </row>
    <row r="725" spans="1:9" s="823" customFormat="1" ht="12.95" customHeight="1" x14ac:dyDescent="0.25">
      <c r="A725" s="943"/>
      <c r="B725" s="943"/>
      <c r="C725" s="943"/>
      <c r="D725" s="943"/>
      <c r="E725" s="947"/>
      <c r="F725" s="943"/>
      <c r="G725" s="943"/>
      <c r="I725" s="827"/>
    </row>
    <row r="726" spans="1:9" s="823" customFormat="1" ht="12.95" customHeight="1" x14ac:dyDescent="0.25">
      <c r="A726" s="943"/>
      <c r="B726" s="943"/>
      <c r="C726" s="943"/>
      <c r="D726" s="943"/>
      <c r="E726" s="947"/>
      <c r="F726" s="943"/>
      <c r="G726" s="943"/>
      <c r="I726" s="827"/>
    </row>
    <row r="727" spans="1:9" s="823" customFormat="1" ht="12.95" customHeight="1" x14ac:dyDescent="0.25">
      <c r="A727" s="943"/>
      <c r="B727" s="943"/>
      <c r="C727" s="943"/>
      <c r="D727" s="943"/>
      <c r="E727" s="947"/>
      <c r="F727" s="943"/>
      <c r="G727" s="943"/>
      <c r="I727" s="827"/>
    </row>
    <row r="728" spans="1:9" s="823" customFormat="1" ht="12.95" customHeight="1" x14ac:dyDescent="0.25">
      <c r="A728" s="943"/>
      <c r="B728" s="943"/>
      <c r="C728" s="943"/>
      <c r="D728" s="943"/>
      <c r="E728" s="947"/>
      <c r="F728" s="943"/>
      <c r="G728" s="943"/>
      <c r="I728" s="827"/>
    </row>
    <row r="729" spans="1:9" s="823" customFormat="1" ht="12.95" customHeight="1" x14ac:dyDescent="0.25">
      <c r="A729" s="943"/>
      <c r="B729" s="943"/>
      <c r="C729" s="943"/>
      <c r="D729" s="943"/>
      <c r="E729" s="947"/>
      <c r="F729" s="943"/>
      <c r="G729" s="943"/>
      <c r="I729" s="827"/>
    </row>
    <row r="730" spans="1:9" s="823" customFormat="1" ht="12.95" customHeight="1" x14ac:dyDescent="0.25">
      <c r="A730" s="943"/>
      <c r="B730" s="943"/>
      <c r="C730" s="943"/>
      <c r="D730" s="943"/>
      <c r="E730" s="947"/>
      <c r="F730" s="943"/>
      <c r="G730" s="943"/>
      <c r="I730" s="827"/>
    </row>
    <row r="731" spans="1:9" s="823" customFormat="1" ht="12.95" customHeight="1" x14ac:dyDescent="0.25">
      <c r="A731" s="943"/>
      <c r="B731" s="943"/>
      <c r="C731" s="943"/>
      <c r="D731" s="943"/>
      <c r="E731" s="947"/>
      <c r="F731" s="943"/>
      <c r="G731" s="943"/>
      <c r="I731" s="827"/>
    </row>
    <row r="732" spans="1:9" s="823" customFormat="1" ht="12.95" customHeight="1" x14ac:dyDescent="0.25">
      <c r="A732" s="943"/>
      <c r="B732" s="943"/>
      <c r="C732" s="943"/>
      <c r="D732" s="943"/>
      <c r="E732" s="947"/>
      <c r="F732" s="943"/>
      <c r="G732" s="943"/>
      <c r="I732" s="827"/>
    </row>
    <row r="733" spans="1:9" s="823" customFormat="1" ht="12.95" customHeight="1" x14ac:dyDescent="0.25">
      <c r="A733" s="943"/>
      <c r="B733" s="943"/>
      <c r="C733" s="943"/>
      <c r="D733" s="943"/>
      <c r="E733" s="947"/>
      <c r="F733" s="943"/>
      <c r="G733" s="943"/>
      <c r="I733" s="827"/>
    </row>
    <row r="734" spans="1:9" s="823" customFormat="1" ht="12.95" customHeight="1" x14ac:dyDescent="0.25">
      <c r="A734" s="943"/>
      <c r="B734" s="943"/>
      <c r="C734" s="943"/>
      <c r="D734" s="943"/>
      <c r="E734" s="947"/>
      <c r="F734" s="943"/>
      <c r="G734" s="943"/>
      <c r="I734" s="827"/>
    </row>
    <row r="735" spans="1:9" s="823" customFormat="1" ht="12.95" customHeight="1" x14ac:dyDescent="0.25">
      <c r="A735" s="943"/>
      <c r="B735" s="943"/>
      <c r="C735" s="943"/>
      <c r="D735" s="943"/>
      <c r="E735" s="947"/>
      <c r="F735" s="943"/>
      <c r="G735" s="943"/>
      <c r="I735" s="827"/>
    </row>
    <row r="736" spans="1:9" s="823" customFormat="1" ht="12.95" customHeight="1" x14ac:dyDescent="0.25">
      <c r="A736" s="943"/>
      <c r="B736" s="943"/>
      <c r="C736" s="943"/>
      <c r="D736" s="943"/>
      <c r="E736" s="947"/>
      <c r="F736" s="943"/>
      <c r="G736" s="943"/>
      <c r="I736" s="827"/>
    </row>
    <row r="737" spans="1:9" s="823" customFormat="1" ht="12.95" customHeight="1" x14ac:dyDescent="0.25">
      <c r="A737" s="943"/>
      <c r="B737" s="943"/>
      <c r="C737" s="943"/>
      <c r="D737" s="943"/>
      <c r="E737" s="947"/>
      <c r="F737" s="943"/>
      <c r="G737" s="943"/>
      <c r="I737" s="827"/>
    </row>
    <row r="738" spans="1:9" s="823" customFormat="1" ht="12.95" customHeight="1" x14ac:dyDescent="0.25">
      <c r="A738" s="943"/>
      <c r="B738" s="943"/>
      <c r="C738" s="943"/>
      <c r="D738" s="943"/>
      <c r="E738" s="947"/>
      <c r="F738" s="943"/>
      <c r="G738" s="943"/>
      <c r="I738" s="827"/>
    </row>
    <row r="739" spans="1:9" s="823" customFormat="1" ht="12.95" customHeight="1" x14ac:dyDescent="0.25">
      <c r="A739" s="943"/>
      <c r="B739" s="943"/>
      <c r="C739" s="943"/>
      <c r="D739" s="943"/>
      <c r="E739" s="947"/>
      <c r="F739" s="943"/>
      <c r="G739" s="943"/>
      <c r="I739" s="827"/>
    </row>
    <row r="740" spans="1:9" s="823" customFormat="1" ht="12.95" customHeight="1" x14ac:dyDescent="0.25">
      <c r="A740" s="943"/>
      <c r="B740" s="943"/>
      <c r="C740" s="943"/>
      <c r="D740" s="943"/>
      <c r="E740" s="947"/>
      <c r="F740" s="943"/>
      <c r="G740" s="943"/>
      <c r="I740" s="827"/>
    </row>
    <row r="741" spans="1:9" s="823" customFormat="1" ht="12.95" customHeight="1" x14ac:dyDescent="0.25">
      <c r="A741" s="943"/>
      <c r="B741" s="943"/>
      <c r="C741" s="943"/>
      <c r="D741" s="943"/>
      <c r="E741" s="947"/>
      <c r="F741" s="943"/>
      <c r="G741" s="943"/>
      <c r="I741" s="827"/>
    </row>
    <row r="742" spans="1:9" s="823" customFormat="1" ht="12.95" customHeight="1" x14ac:dyDescent="0.25">
      <c r="A742" s="943"/>
      <c r="B742" s="943"/>
      <c r="C742" s="943"/>
      <c r="D742" s="943"/>
      <c r="E742" s="947"/>
      <c r="F742" s="943"/>
      <c r="G742" s="943"/>
      <c r="I742" s="827"/>
    </row>
    <row r="743" spans="1:9" s="823" customFormat="1" ht="12.95" customHeight="1" x14ac:dyDescent="0.25">
      <c r="A743" s="943"/>
      <c r="B743" s="943"/>
      <c r="C743" s="943"/>
      <c r="D743" s="943"/>
      <c r="E743" s="947"/>
      <c r="F743" s="943"/>
      <c r="G743" s="943"/>
      <c r="I743" s="827"/>
    </row>
    <row r="744" spans="1:9" s="823" customFormat="1" ht="12.95" customHeight="1" x14ac:dyDescent="0.25">
      <c r="A744" s="943"/>
      <c r="B744" s="943"/>
      <c r="C744" s="943"/>
      <c r="D744" s="943"/>
      <c r="E744" s="947"/>
      <c r="F744" s="943"/>
      <c r="G744" s="943"/>
      <c r="I744" s="827"/>
    </row>
    <row r="745" spans="1:9" s="823" customFormat="1" ht="12.95" customHeight="1" x14ac:dyDescent="0.25">
      <c r="A745" s="943"/>
      <c r="B745" s="943"/>
      <c r="C745" s="943"/>
      <c r="D745" s="943"/>
      <c r="E745" s="947"/>
      <c r="F745" s="943"/>
      <c r="G745" s="943"/>
      <c r="I745" s="827"/>
    </row>
    <row r="746" spans="1:9" s="823" customFormat="1" ht="12.95" customHeight="1" x14ac:dyDescent="0.25">
      <c r="A746" s="943"/>
      <c r="B746" s="943"/>
      <c r="C746" s="943"/>
      <c r="D746" s="943"/>
      <c r="E746" s="947"/>
      <c r="F746" s="943"/>
      <c r="G746" s="943"/>
      <c r="I746" s="827"/>
    </row>
    <row r="747" spans="1:9" s="823" customFormat="1" ht="12.95" customHeight="1" x14ac:dyDescent="0.25">
      <c r="A747" s="943"/>
      <c r="B747" s="943"/>
      <c r="C747" s="943"/>
      <c r="D747" s="943"/>
      <c r="E747" s="947"/>
      <c r="F747" s="943"/>
      <c r="G747" s="943"/>
      <c r="I747" s="827"/>
    </row>
    <row r="748" spans="1:9" s="823" customFormat="1" ht="12.95" customHeight="1" x14ac:dyDescent="0.25">
      <c r="A748" s="943"/>
      <c r="B748" s="943"/>
      <c r="C748" s="943"/>
      <c r="D748" s="943"/>
      <c r="E748" s="947"/>
      <c r="F748" s="943"/>
      <c r="G748" s="943"/>
      <c r="I748" s="827"/>
    </row>
    <row r="749" spans="1:9" s="823" customFormat="1" ht="12.95" customHeight="1" x14ac:dyDescent="0.25">
      <c r="A749" s="943"/>
      <c r="B749" s="943"/>
      <c r="C749" s="943"/>
      <c r="D749" s="943"/>
      <c r="E749" s="947"/>
      <c r="F749" s="943"/>
      <c r="G749" s="943"/>
      <c r="I749" s="827"/>
    </row>
    <row r="750" spans="1:9" s="823" customFormat="1" ht="12.95" customHeight="1" x14ac:dyDescent="0.25">
      <c r="A750" s="943"/>
      <c r="B750" s="943"/>
      <c r="C750" s="943"/>
      <c r="D750" s="943"/>
      <c r="E750" s="947"/>
      <c r="F750" s="943"/>
      <c r="G750" s="943"/>
      <c r="I750" s="827"/>
    </row>
    <row r="751" spans="1:9" s="823" customFormat="1" ht="12.95" customHeight="1" x14ac:dyDescent="0.25">
      <c r="A751" s="943"/>
      <c r="B751" s="943"/>
      <c r="C751" s="943"/>
      <c r="D751" s="943"/>
      <c r="E751" s="947"/>
      <c r="F751" s="943"/>
      <c r="G751" s="943"/>
      <c r="I751" s="827"/>
    </row>
    <row r="752" spans="1:9" s="823" customFormat="1" ht="12.95" customHeight="1" x14ac:dyDescent="0.25">
      <c r="A752" s="943"/>
      <c r="B752" s="943"/>
      <c r="C752" s="943"/>
      <c r="D752" s="943"/>
      <c r="E752" s="947"/>
      <c r="F752" s="943"/>
      <c r="G752" s="943"/>
      <c r="I752" s="827"/>
    </row>
    <row r="753" spans="1:9" s="823" customFormat="1" ht="12.95" customHeight="1" x14ac:dyDescent="0.25">
      <c r="A753" s="943"/>
      <c r="B753" s="943"/>
      <c r="C753" s="943"/>
      <c r="D753" s="943"/>
      <c r="E753" s="947"/>
      <c r="F753" s="943"/>
      <c r="G753" s="943"/>
      <c r="I753" s="827"/>
    </row>
    <row r="754" spans="1:9" s="823" customFormat="1" ht="12.95" customHeight="1" x14ac:dyDescent="0.25">
      <c r="A754" s="943"/>
      <c r="B754" s="943"/>
      <c r="C754" s="943"/>
      <c r="D754" s="943"/>
      <c r="E754" s="947"/>
      <c r="F754" s="943"/>
      <c r="G754" s="943"/>
      <c r="I754" s="827"/>
    </row>
    <row r="755" spans="1:9" s="823" customFormat="1" ht="12.95" customHeight="1" x14ac:dyDescent="0.25">
      <c r="A755" s="943"/>
      <c r="B755" s="943"/>
      <c r="C755" s="943"/>
      <c r="D755" s="943"/>
      <c r="E755" s="947"/>
      <c r="F755" s="943"/>
      <c r="G755" s="943"/>
      <c r="I755" s="827"/>
    </row>
    <row r="756" spans="1:9" s="823" customFormat="1" ht="12.95" customHeight="1" x14ac:dyDescent="0.25">
      <c r="A756" s="943"/>
      <c r="B756" s="943"/>
      <c r="C756" s="943"/>
      <c r="D756" s="943"/>
      <c r="E756" s="947"/>
      <c r="F756" s="943"/>
      <c r="G756" s="943"/>
      <c r="I756" s="827"/>
    </row>
    <row r="757" spans="1:9" s="823" customFormat="1" ht="12.95" customHeight="1" x14ac:dyDescent="0.25">
      <c r="A757" s="943"/>
      <c r="B757" s="943"/>
      <c r="C757" s="943"/>
      <c r="D757" s="943"/>
      <c r="E757" s="947"/>
      <c r="F757" s="943"/>
      <c r="G757" s="943"/>
      <c r="I757" s="827"/>
    </row>
    <row r="758" spans="1:9" s="823" customFormat="1" ht="12.95" customHeight="1" x14ac:dyDescent="0.25">
      <c r="A758" s="943"/>
      <c r="B758" s="943"/>
      <c r="C758" s="943"/>
      <c r="D758" s="943"/>
      <c r="E758" s="947"/>
      <c r="F758" s="943"/>
      <c r="G758" s="943"/>
      <c r="I758" s="827"/>
    </row>
    <row r="759" spans="1:9" s="823" customFormat="1" ht="12.95" customHeight="1" x14ac:dyDescent="0.25">
      <c r="A759" s="943"/>
      <c r="B759" s="943"/>
      <c r="C759" s="943"/>
      <c r="D759" s="943"/>
      <c r="E759" s="947"/>
      <c r="F759" s="943"/>
      <c r="G759" s="943"/>
      <c r="I759" s="827"/>
    </row>
    <row r="760" spans="1:9" s="823" customFormat="1" ht="12.95" customHeight="1" x14ac:dyDescent="0.25">
      <c r="A760" s="943"/>
      <c r="B760" s="943"/>
      <c r="C760" s="943"/>
      <c r="D760" s="943"/>
      <c r="E760" s="947"/>
      <c r="F760" s="943"/>
      <c r="G760" s="943"/>
      <c r="I760" s="827"/>
    </row>
    <row r="761" spans="1:9" s="823" customFormat="1" ht="12.95" customHeight="1" x14ac:dyDescent="0.25">
      <c r="A761" s="943"/>
      <c r="B761" s="943"/>
      <c r="C761" s="943"/>
      <c r="D761" s="943"/>
      <c r="E761" s="947"/>
      <c r="F761" s="943"/>
      <c r="G761" s="943"/>
      <c r="I761" s="827"/>
    </row>
    <row r="762" spans="1:9" s="823" customFormat="1" ht="12.95" customHeight="1" x14ac:dyDescent="0.25">
      <c r="A762" s="943"/>
      <c r="B762" s="943"/>
      <c r="C762" s="943"/>
      <c r="D762" s="943"/>
      <c r="E762" s="947"/>
      <c r="F762" s="943"/>
      <c r="G762" s="943"/>
      <c r="I762" s="827"/>
    </row>
    <row r="763" spans="1:9" s="823" customFormat="1" ht="12.95" customHeight="1" x14ac:dyDescent="0.25">
      <c r="A763" s="943"/>
      <c r="B763" s="943"/>
      <c r="C763" s="943"/>
      <c r="D763" s="943"/>
      <c r="E763" s="947"/>
      <c r="F763" s="943"/>
      <c r="G763" s="943"/>
      <c r="I763" s="827"/>
    </row>
    <row r="764" spans="1:9" s="823" customFormat="1" ht="12.95" customHeight="1" x14ac:dyDescent="0.25">
      <c r="A764" s="943"/>
      <c r="B764" s="943"/>
      <c r="C764" s="943"/>
      <c r="D764" s="943"/>
      <c r="E764" s="947"/>
      <c r="F764" s="943"/>
      <c r="G764" s="943"/>
      <c r="I764" s="827"/>
    </row>
    <row r="765" spans="1:9" s="823" customFormat="1" ht="12.95" customHeight="1" x14ac:dyDescent="0.25">
      <c r="A765" s="943"/>
      <c r="B765" s="943"/>
      <c r="C765" s="943"/>
      <c r="D765" s="943"/>
      <c r="E765" s="947"/>
      <c r="F765" s="943"/>
      <c r="G765" s="943"/>
      <c r="I765" s="827"/>
    </row>
    <row r="766" spans="1:9" s="823" customFormat="1" ht="12.95" customHeight="1" x14ac:dyDescent="0.25">
      <c r="A766" s="943"/>
      <c r="B766" s="943"/>
      <c r="C766" s="943"/>
      <c r="D766" s="943"/>
      <c r="E766" s="947"/>
      <c r="F766" s="943"/>
      <c r="G766" s="943"/>
      <c r="I766" s="827"/>
    </row>
    <row r="767" spans="1:9" s="823" customFormat="1" ht="12.95" customHeight="1" x14ac:dyDescent="0.25">
      <c r="A767" s="943"/>
      <c r="B767" s="943"/>
      <c r="C767" s="943"/>
      <c r="D767" s="943"/>
      <c r="E767" s="947"/>
      <c r="F767" s="943"/>
      <c r="G767" s="943"/>
      <c r="I767" s="827"/>
    </row>
    <row r="768" spans="1:9" s="823" customFormat="1" ht="12.95" customHeight="1" x14ac:dyDescent="0.25">
      <c r="A768" s="943"/>
      <c r="B768" s="943"/>
      <c r="C768" s="943"/>
      <c r="D768" s="943"/>
      <c r="E768" s="947"/>
      <c r="F768" s="943"/>
      <c r="G768" s="943"/>
      <c r="I768" s="827"/>
    </row>
    <row r="769" spans="1:9" s="823" customFormat="1" ht="12.95" customHeight="1" x14ac:dyDescent="0.25">
      <c r="A769" s="943"/>
      <c r="B769" s="943"/>
      <c r="C769" s="943"/>
      <c r="D769" s="943"/>
      <c r="E769" s="947"/>
      <c r="F769" s="943"/>
      <c r="G769" s="943"/>
      <c r="I769" s="827"/>
    </row>
    <row r="770" spans="1:9" s="823" customFormat="1" ht="12.95" customHeight="1" x14ac:dyDescent="0.25">
      <c r="A770" s="943"/>
      <c r="B770" s="943"/>
      <c r="C770" s="943"/>
      <c r="D770" s="943"/>
      <c r="E770" s="947"/>
      <c r="F770" s="943"/>
      <c r="G770" s="943"/>
      <c r="I770" s="827"/>
    </row>
    <row r="771" spans="1:9" s="823" customFormat="1" ht="12.95" customHeight="1" x14ac:dyDescent="0.25">
      <c r="A771" s="943"/>
      <c r="B771" s="943"/>
      <c r="C771" s="943"/>
      <c r="D771" s="943"/>
      <c r="E771" s="947"/>
      <c r="F771" s="943"/>
      <c r="G771" s="943"/>
      <c r="I771" s="827"/>
    </row>
    <row r="772" spans="1:9" s="823" customFormat="1" ht="12.95" customHeight="1" x14ac:dyDescent="0.25">
      <c r="A772" s="943"/>
      <c r="B772" s="943"/>
      <c r="C772" s="943"/>
      <c r="D772" s="943"/>
      <c r="E772" s="947"/>
      <c r="F772" s="943"/>
      <c r="G772" s="943"/>
      <c r="I772" s="827"/>
    </row>
    <row r="773" spans="1:9" s="823" customFormat="1" ht="12.95" customHeight="1" x14ac:dyDescent="0.25">
      <c r="A773" s="943"/>
      <c r="B773" s="943"/>
      <c r="C773" s="943"/>
      <c r="D773" s="943"/>
      <c r="E773" s="947"/>
      <c r="F773" s="943"/>
      <c r="G773" s="943"/>
      <c r="I773" s="827"/>
    </row>
    <row r="774" spans="1:9" s="823" customFormat="1" ht="12.95" customHeight="1" x14ac:dyDescent="0.25">
      <c r="A774" s="943"/>
      <c r="B774" s="943"/>
      <c r="C774" s="943"/>
      <c r="D774" s="943"/>
      <c r="E774" s="947"/>
      <c r="F774" s="943"/>
      <c r="G774" s="943"/>
      <c r="I774" s="827"/>
    </row>
    <row r="775" spans="1:9" s="823" customFormat="1" ht="12.95" customHeight="1" x14ac:dyDescent="0.25">
      <c r="A775" s="943"/>
      <c r="B775" s="943"/>
      <c r="C775" s="943"/>
      <c r="D775" s="943"/>
      <c r="E775" s="947"/>
      <c r="F775" s="943"/>
      <c r="G775" s="943"/>
      <c r="I775" s="827"/>
    </row>
    <row r="776" spans="1:9" s="823" customFormat="1" ht="12.95" customHeight="1" x14ac:dyDescent="0.25">
      <c r="A776" s="943"/>
      <c r="B776" s="943"/>
      <c r="C776" s="943"/>
      <c r="D776" s="943"/>
      <c r="E776" s="947"/>
      <c r="F776" s="943"/>
      <c r="G776" s="943"/>
      <c r="I776" s="827"/>
    </row>
    <row r="777" spans="1:9" s="823" customFormat="1" ht="12.95" customHeight="1" x14ac:dyDescent="0.25">
      <c r="A777" s="943"/>
      <c r="B777" s="943"/>
      <c r="C777" s="943"/>
      <c r="D777" s="943"/>
      <c r="E777" s="947"/>
      <c r="F777" s="943"/>
      <c r="G777" s="943"/>
      <c r="I777" s="827"/>
    </row>
    <row r="778" spans="1:9" s="823" customFormat="1" ht="12.95" customHeight="1" x14ac:dyDescent="0.25">
      <c r="A778" s="943"/>
      <c r="B778" s="943"/>
      <c r="C778" s="943"/>
      <c r="D778" s="943"/>
      <c r="E778" s="947"/>
      <c r="F778" s="943"/>
      <c r="G778" s="943"/>
      <c r="I778" s="827"/>
    </row>
    <row r="779" spans="1:9" s="823" customFormat="1" ht="12.95" customHeight="1" x14ac:dyDescent="0.25">
      <c r="A779" s="943"/>
      <c r="B779" s="943"/>
      <c r="C779" s="943"/>
      <c r="D779" s="943"/>
      <c r="E779" s="947"/>
      <c r="F779" s="943"/>
      <c r="G779" s="943"/>
      <c r="I779" s="827"/>
    </row>
    <row r="780" spans="1:9" s="823" customFormat="1" ht="12.95" customHeight="1" x14ac:dyDescent="0.25">
      <c r="A780" s="943"/>
      <c r="B780" s="943"/>
      <c r="C780" s="943"/>
      <c r="D780" s="943"/>
      <c r="E780" s="947"/>
      <c r="F780" s="943"/>
      <c r="G780" s="943"/>
      <c r="I780" s="827"/>
    </row>
    <row r="781" spans="1:9" s="823" customFormat="1" ht="12.95" customHeight="1" x14ac:dyDescent="0.25">
      <c r="A781" s="943"/>
      <c r="B781" s="943"/>
      <c r="C781" s="943"/>
      <c r="D781" s="943"/>
      <c r="E781" s="947"/>
      <c r="F781" s="943"/>
      <c r="G781" s="943"/>
      <c r="I781" s="827"/>
    </row>
    <row r="782" spans="1:9" s="823" customFormat="1" ht="12.95" customHeight="1" x14ac:dyDescent="0.25">
      <c r="A782" s="943"/>
      <c r="B782" s="943"/>
      <c r="C782" s="943"/>
      <c r="D782" s="943"/>
      <c r="E782" s="947"/>
      <c r="F782" s="943"/>
      <c r="G782" s="943"/>
      <c r="I782" s="827"/>
    </row>
    <row r="783" spans="1:9" s="823" customFormat="1" ht="12.95" customHeight="1" x14ac:dyDescent="0.25">
      <c r="A783" s="943"/>
      <c r="B783" s="943"/>
      <c r="C783" s="943"/>
      <c r="D783" s="943"/>
      <c r="E783" s="947"/>
      <c r="F783" s="943"/>
      <c r="G783" s="943"/>
      <c r="I783" s="827"/>
    </row>
    <row r="784" spans="1:9" s="823" customFormat="1" ht="12.95" customHeight="1" x14ac:dyDescent="0.25">
      <c r="A784" s="943"/>
      <c r="B784" s="943"/>
      <c r="C784" s="943"/>
      <c r="D784" s="943"/>
      <c r="E784" s="947"/>
      <c r="F784" s="943"/>
      <c r="G784" s="943"/>
      <c r="I784" s="827"/>
    </row>
    <row r="785" spans="1:9" s="823" customFormat="1" ht="12.95" customHeight="1" x14ac:dyDescent="0.25">
      <c r="A785" s="943"/>
      <c r="B785" s="943"/>
      <c r="C785" s="943"/>
      <c r="D785" s="943"/>
      <c r="E785" s="947"/>
      <c r="F785" s="943"/>
      <c r="G785" s="943"/>
      <c r="I785" s="827"/>
    </row>
    <row r="786" spans="1:9" s="823" customFormat="1" ht="12.95" customHeight="1" x14ac:dyDescent="0.25">
      <c r="A786" s="943"/>
      <c r="B786" s="943"/>
      <c r="C786" s="943"/>
      <c r="D786" s="943"/>
      <c r="E786" s="947"/>
      <c r="F786" s="943"/>
      <c r="G786" s="943"/>
      <c r="I786" s="827"/>
    </row>
    <row r="787" spans="1:9" s="823" customFormat="1" ht="12.95" customHeight="1" x14ac:dyDescent="0.25">
      <c r="A787" s="943"/>
      <c r="B787" s="943"/>
      <c r="C787" s="943"/>
      <c r="D787" s="943"/>
      <c r="E787" s="947"/>
      <c r="F787" s="943"/>
      <c r="G787" s="943"/>
      <c r="I787" s="827"/>
    </row>
    <row r="788" spans="1:9" s="823" customFormat="1" ht="12.95" customHeight="1" x14ac:dyDescent="0.25">
      <c r="A788" s="943"/>
      <c r="B788" s="943"/>
      <c r="C788" s="943"/>
      <c r="D788" s="943"/>
      <c r="E788" s="947"/>
      <c r="F788" s="943"/>
      <c r="G788" s="943"/>
      <c r="I788" s="827"/>
    </row>
    <row r="789" spans="1:9" s="823" customFormat="1" ht="12.95" customHeight="1" x14ac:dyDescent="0.25">
      <c r="A789" s="943"/>
      <c r="B789" s="943"/>
      <c r="C789" s="943"/>
      <c r="D789" s="943"/>
      <c r="E789" s="947"/>
      <c r="F789" s="943"/>
      <c r="G789" s="943"/>
      <c r="I789" s="827"/>
    </row>
    <row r="790" spans="1:9" s="823" customFormat="1" ht="12.95" customHeight="1" x14ac:dyDescent="0.25">
      <c r="A790" s="943"/>
      <c r="B790" s="943"/>
      <c r="C790" s="943"/>
      <c r="D790" s="943"/>
      <c r="E790" s="947"/>
      <c r="F790" s="943"/>
      <c r="G790" s="943"/>
      <c r="I790" s="827"/>
    </row>
    <row r="791" spans="1:9" s="823" customFormat="1" ht="12.95" customHeight="1" x14ac:dyDescent="0.25">
      <c r="A791" s="943"/>
      <c r="B791" s="943"/>
      <c r="C791" s="943"/>
      <c r="D791" s="943"/>
      <c r="E791" s="947"/>
      <c r="F791" s="943"/>
      <c r="G791" s="943"/>
      <c r="I791" s="827"/>
    </row>
    <row r="792" spans="1:9" s="823" customFormat="1" ht="12.95" customHeight="1" x14ac:dyDescent="0.25">
      <c r="A792" s="943"/>
      <c r="B792" s="943"/>
      <c r="C792" s="943"/>
      <c r="D792" s="943"/>
      <c r="E792" s="947"/>
      <c r="F792" s="943"/>
      <c r="G792" s="943"/>
      <c r="I792" s="827"/>
    </row>
    <row r="793" spans="1:9" s="823" customFormat="1" ht="12.95" customHeight="1" x14ac:dyDescent="0.25">
      <c r="A793" s="943"/>
      <c r="B793" s="943"/>
      <c r="C793" s="943"/>
      <c r="D793" s="943"/>
      <c r="E793" s="947"/>
      <c r="F793" s="943"/>
      <c r="G793" s="943"/>
      <c r="I793" s="827"/>
    </row>
    <row r="794" spans="1:9" s="823" customFormat="1" ht="12.95" customHeight="1" x14ac:dyDescent="0.25">
      <c r="A794" s="943"/>
      <c r="B794" s="943"/>
      <c r="C794" s="943"/>
      <c r="D794" s="943"/>
      <c r="E794" s="947"/>
      <c r="F794" s="943"/>
      <c r="G794" s="943"/>
      <c r="I794" s="827"/>
    </row>
    <row r="795" spans="1:9" s="823" customFormat="1" ht="12.95" customHeight="1" x14ac:dyDescent="0.25">
      <c r="A795" s="943"/>
      <c r="B795" s="943"/>
      <c r="C795" s="943"/>
      <c r="D795" s="943"/>
      <c r="E795" s="947"/>
      <c r="F795" s="943"/>
      <c r="G795" s="943"/>
      <c r="I795" s="827"/>
    </row>
    <row r="796" spans="1:9" s="823" customFormat="1" ht="12.95" customHeight="1" x14ac:dyDescent="0.25">
      <c r="A796" s="943"/>
      <c r="B796" s="943"/>
      <c r="C796" s="943"/>
      <c r="D796" s="943"/>
      <c r="E796" s="947"/>
      <c r="F796" s="943"/>
      <c r="G796" s="943"/>
      <c r="I796" s="827"/>
    </row>
    <row r="797" spans="1:9" s="823" customFormat="1" ht="12.95" customHeight="1" x14ac:dyDescent="0.25">
      <c r="A797" s="943"/>
      <c r="B797" s="943"/>
      <c r="C797" s="943"/>
      <c r="D797" s="943"/>
      <c r="E797" s="947"/>
      <c r="F797" s="943"/>
      <c r="G797" s="943"/>
      <c r="I797" s="827"/>
    </row>
    <row r="798" spans="1:9" s="823" customFormat="1" ht="12.95" customHeight="1" x14ac:dyDescent="0.25">
      <c r="A798" s="943"/>
      <c r="B798" s="943"/>
      <c r="C798" s="943"/>
      <c r="D798" s="943"/>
      <c r="E798" s="947"/>
      <c r="F798" s="943"/>
      <c r="G798" s="943"/>
      <c r="I798" s="827"/>
    </row>
    <row r="799" spans="1:9" s="823" customFormat="1" ht="12.95" customHeight="1" x14ac:dyDescent="0.25">
      <c r="A799" s="943"/>
      <c r="B799" s="943"/>
      <c r="C799" s="943"/>
      <c r="D799" s="943"/>
      <c r="E799" s="947"/>
      <c r="F799" s="943"/>
      <c r="G799" s="943"/>
      <c r="I799" s="827"/>
    </row>
    <row r="800" spans="1:9" s="823" customFormat="1" ht="12.95" customHeight="1" x14ac:dyDescent="0.25">
      <c r="A800" s="943"/>
      <c r="B800" s="943"/>
      <c r="C800" s="943"/>
      <c r="D800" s="943"/>
      <c r="E800" s="947"/>
      <c r="F800" s="943"/>
      <c r="G800" s="943"/>
      <c r="I800" s="827"/>
    </row>
    <row r="801" spans="1:9" s="823" customFormat="1" ht="12.95" customHeight="1" x14ac:dyDescent="0.25">
      <c r="A801" s="943"/>
      <c r="B801" s="943"/>
      <c r="C801" s="943"/>
      <c r="D801" s="943"/>
      <c r="E801" s="947"/>
      <c r="F801" s="943"/>
      <c r="G801" s="943"/>
      <c r="I801" s="827"/>
    </row>
    <row r="802" spans="1:9" s="823" customFormat="1" ht="12.95" customHeight="1" x14ac:dyDescent="0.25">
      <c r="A802" s="943"/>
      <c r="B802" s="943"/>
      <c r="C802" s="943"/>
      <c r="D802" s="943"/>
      <c r="E802" s="947"/>
      <c r="F802" s="943"/>
      <c r="G802" s="943"/>
      <c r="I802" s="827"/>
    </row>
    <row r="803" spans="1:9" s="823" customFormat="1" ht="12.95" customHeight="1" x14ac:dyDescent="0.25">
      <c r="A803" s="943"/>
      <c r="B803" s="943"/>
      <c r="C803" s="943"/>
      <c r="D803" s="943"/>
      <c r="E803" s="947"/>
      <c r="F803" s="943"/>
      <c r="G803" s="943"/>
      <c r="I803" s="827"/>
    </row>
    <row r="804" spans="1:9" s="823" customFormat="1" ht="12.95" customHeight="1" x14ac:dyDescent="0.25">
      <c r="A804" s="943"/>
      <c r="B804" s="943"/>
      <c r="C804" s="943"/>
      <c r="D804" s="943"/>
      <c r="E804" s="947"/>
      <c r="F804" s="943"/>
      <c r="G804" s="943"/>
      <c r="I804" s="827"/>
    </row>
    <row r="805" spans="1:9" s="823" customFormat="1" ht="12.95" customHeight="1" x14ac:dyDescent="0.25">
      <c r="A805" s="943"/>
      <c r="B805" s="943"/>
      <c r="C805" s="943"/>
      <c r="D805" s="943"/>
      <c r="E805" s="947"/>
      <c r="F805" s="943"/>
      <c r="G805" s="943"/>
      <c r="I805" s="827"/>
    </row>
    <row r="806" spans="1:9" s="823" customFormat="1" ht="12.95" customHeight="1" x14ac:dyDescent="0.25">
      <c r="A806" s="943"/>
      <c r="B806" s="943"/>
      <c r="C806" s="943"/>
      <c r="D806" s="943"/>
      <c r="E806" s="947"/>
      <c r="F806" s="943"/>
      <c r="G806" s="943"/>
      <c r="I806" s="827"/>
    </row>
    <row r="807" spans="1:9" s="823" customFormat="1" ht="12.95" customHeight="1" x14ac:dyDescent="0.25">
      <c r="A807" s="943"/>
      <c r="B807" s="943"/>
      <c r="C807" s="943"/>
      <c r="D807" s="943"/>
      <c r="E807" s="947"/>
      <c r="F807" s="943"/>
      <c r="G807" s="943"/>
      <c r="I807" s="827"/>
    </row>
    <row r="808" spans="1:9" s="823" customFormat="1" ht="12.95" customHeight="1" x14ac:dyDescent="0.25">
      <c r="A808" s="943"/>
      <c r="B808" s="943"/>
      <c r="C808" s="943"/>
      <c r="D808" s="943"/>
      <c r="E808" s="947"/>
      <c r="F808" s="943"/>
      <c r="G808" s="943"/>
      <c r="I808" s="827"/>
    </row>
    <row r="809" spans="1:9" s="823" customFormat="1" ht="12.95" customHeight="1" x14ac:dyDescent="0.25">
      <c r="A809" s="943"/>
      <c r="B809" s="943"/>
      <c r="C809" s="943"/>
      <c r="D809" s="943"/>
      <c r="E809" s="947"/>
      <c r="F809" s="943"/>
      <c r="G809" s="943"/>
      <c r="I809" s="827"/>
    </row>
    <row r="810" spans="1:9" s="823" customFormat="1" ht="12.95" customHeight="1" x14ac:dyDescent="0.25">
      <c r="A810" s="943"/>
      <c r="B810" s="943"/>
      <c r="C810" s="943"/>
      <c r="D810" s="943"/>
      <c r="E810" s="947"/>
      <c r="F810" s="943"/>
      <c r="G810" s="943"/>
      <c r="I810" s="827"/>
    </row>
    <row r="811" spans="1:9" s="823" customFormat="1" ht="12.95" customHeight="1" x14ac:dyDescent="0.25">
      <c r="A811" s="943"/>
      <c r="B811" s="943"/>
      <c r="C811" s="943"/>
      <c r="D811" s="943"/>
      <c r="E811" s="947"/>
      <c r="F811" s="943"/>
      <c r="G811" s="943"/>
      <c r="I811" s="827"/>
    </row>
    <row r="812" spans="1:9" s="823" customFormat="1" ht="12.95" customHeight="1" x14ac:dyDescent="0.25">
      <c r="A812" s="943"/>
      <c r="B812" s="943"/>
      <c r="C812" s="943"/>
      <c r="D812" s="943"/>
      <c r="E812" s="947"/>
      <c r="F812" s="943"/>
      <c r="G812" s="943"/>
      <c r="I812" s="827"/>
    </row>
    <row r="813" spans="1:9" s="823" customFormat="1" ht="12.95" customHeight="1" x14ac:dyDescent="0.25">
      <c r="A813" s="943"/>
      <c r="B813" s="943"/>
      <c r="C813" s="943"/>
      <c r="D813" s="943"/>
      <c r="E813" s="947"/>
      <c r="F813" s="943"/>
      <c r="G813" s="943"/>
      <c r="I813" s="827"/>
    </row>
    <row r="814" spans="1:9" s="823" customFormat="1" ht="12.95" customHeight="1" x14ac:dyDescent="0.25">
      <c r="A814" s="943"/>
      <c r="B814" s="943"/>
      <c r="C814" s="943"/>
      <c r="D814" s="943"/>
      <c r="E814" s="947"/>
      <c r="F814" s="943"/>
      <c r="G814" s="943"/>
      <c r="I814" s="827"/>
    </row>
    <row r="815" spans="1:9" s="823" customFormat="1" ht="12.95" customHeight="1" x14ac:dyDescent="0.25">
      <c r="A815" s="943"/>
      <c r="B815" s="943"/>
      <c r="C815" s="943"/>
      <c r="D815" s="943"/>
      <c r="E815" s="947"/>
      <c r="F815" s="943"/>
      <c r="G815" s="943"/>
      <c r="I815" s="827"/>
    </row>
    <row r="816" spans="1:9" s="823" customFormat="1" ht="12.95" customHeight="1" x14ac:dyDescent="0.25">
      <c r="A816" s="943"/>
      <c r="B816" s="943"/>
      <c r="C816" s="943"/>
      <c r="D816" s="943"/>
      <c r="E816" s="947"/>
      <c r="F816" s="943"/>
      <c r="G816" s="943"/>
      <c r="I816" s="827"/>
    </row>
    <row r="817" spans="1:9" s="823" customFormat="1" ht="12.95" customHeight="1" x14ac:dyDescent="0.25">
      <c r="A817" s="943"/>
      <c r="B817" s="943"/>
      <c r="C817" s="943"/>
      <c r="D817" s="943"/>
      <c r="E817" s="947"/>
      <c r="F817" s="943"/>
      <c r="G817" s="943"/>
      <c r="I817" s="827"/>
    </row>
    <row r="818" spans="1:9" s="823" customFormat="1" ht="12.95" customHeight="1" x14ac:dyDescent="0.25">
      <c r="A818" s="943"/>
      <c r="B818" s="943"/>
      <c r="C818" s="943"/>
      <c r="D818" s="943"/>
      <c r="E818" s="947"/>
      <c r="F818" s="943"/>
      <c r="G818" s="943"/>
      <c r="I818" s="827"/>
    </row>
    <row r="819" spans="1:9" s="823" customFormat="1" ht="12.95" customHeight="1" x14ac:dyDescent="0.25">
      <c r="A819" s="943"/>
      <c r="B819" s="943"/>
      <c r="C819" s="943"/>
      <c r="D819" s="943"/>
      <c r="E819" s="947"/>
      <c r="F819" s="943"/>
      <c r="G819" s="943"/>
      <c r="I819" s="827"/>
    </row>
    <row r="820" spans="1:9" s="823" customFormat="1" ht="12.95" customHeight="1" x14ac:dyDescent="0.25">
      <c r="A820" s="943"/>
      <c r="B820" s="943"/>
      <c r="C820" s="943"/>
      <c r="D820" s="943"/>
      <c r="E820" s="947"/>
      <c r="F820" s="943"/>
      <c r="G820" s="943"/>
      <c r="I820" s="827"/>
    </row>
    <row r="821" spans="1:9" s="823" customFormat="1" ht="12.95" customHeight="1" x14ac:dyDescent="0.25">
      <c r="A821" s="943"/>
      <c r="B821" s="943"/>
      <c r="C821" s="943"/>
      <c r="D821" s="943"/>
      <c r="E821" s="947"/>
      <c r="F821" s="943"/>
      <c r="G821" s="943"/>
      <c r="I821" s="827"/>
    </row>
    <row r="822" spans="1:9" s="823" customFormat="1" ht="12.95" customHeight="1" x14ac:dyDescent="0.25">
      <c r="A822" s="943"/>
      <c r="B822" s="943"/>
      <c r="C822" s="943"/>
      <c r="D822" s="943"/>
      <c r="E822" s="947"/>
      <c r="F822" s="943"/>
      <c r="G822" s="943"/>
      <c r="I822" s="827"/>
    </row>
    <row r="823" spans="1:9" s="823" customFormat="1" ht="12.95" customHeight="1" x14ac:dyDescent="0.25">
      <c r="A823" s="943"/>
      <c r="B823" s="943"/>
      <c r="C823" s="943"/>
      <c r="D823" s="943"/>
      <c r="E823" s="947"/>
      <c r="F823" s="943"/>
      <c r="G823" s="943"/>
      <c r="I823" s="827"/>
    </row>
    <row r="824" spans="1:9" s="823" customFormat="1" ht="12.95" customHeight="1" x14ac:dyDescent="0.25">
      <c r="A824" s="943"/>
      <c r="B824" s="943"/>
      <c r="C824" s="943"/>
      <c r="D824" s="943"/>
      <c r="E824" s="947"/>
      <c r="F824" s="943"/>
      <c r="G824" s="943"/>
      <c r="I824" s="827"/>
    </row>
    <row r="825" spans="1:9" s="823" customFormat="1" ht="12.95" customHeight="1" x14ac:dyDescent="0.25">
      <c r="A825" s="943"/>
      <c r="B825" s="943"/>
      <c r="C825" s="943"/>
      <c r="D825" s="943"/>
      <c r="E825" s="947"/>
      <c r="F825" s="943"/>
      <c r="G825" s="943"/>
      <c r="I825" s="827"/>
    </row>
    <row r="826" spans="1:9" s="823" customFormat="1" ht="12.95" customHeight="1" x14ac:dyDescent="0.25">
      <c r="A826" s="943"/>
      <c r="B826" s="943"/>
      <c r="C826" s="943"/>
      <c r="D826" s="943"/>
      <c r="E826" s="947"/>
      <c r="F826" s="943"/>
      <c r="G826" s="943"/>
      <c r="I826" s="827"/>
    </row>
    <row r="827" spans="1:9" s="823" customFormat="1" ht="12.95" customHeight="1" x14ac:dyDescent="0.25">
      <c r="A827" s="943"/>
      <c r="B827" s="943"/>
      <c r="C827" s="943"/>
      <c r="D827" s="943"/>
      <c r="E827" s="947"/>
      <c r="F827" s="943"/>
      <c r="G827" s="943"/>
      <c r="I827" s="827"/>
    </row>
    <row r="828" spans="1:9" s="823" customFormat="1" ht="12.95" customHeight="1" x14ac:dyDescent="0.25">
      <c r="A828" s="943"/>
      <c r="B828" s="943"/>
      <c r="C828" s="943"/>
      <c r="D828" s="943"/>
      <c r="E828" s="947"/>
      <c r="F828" s="943"/>
      <c r="G828" s="943"/>
      <c r="I828" s="827"/>
    </row>
    <row r="829" spans="1:9" s="823" customFormat="1" ht="12.95" customHeight="1" x14ac:dyDescent="0.25">
      <c r="A829" s="943"/>
      <c r="B829" s="943"/>
      <c r="C829" s="943"/>
      <c r="D829" s="943"/>
      <c r="E829" s="947"/>
      <c r="F829" s="943"/>
      <c r="G829" s="943"/>
      <c r="I829" s="827"/>
    </row>
    <row r="830" spans="1:9" s="823" customFormat="1" ht="12.95" customHeight="1" x14ac:dyDescent="0.25">
      <c r="A830" s="943"/>
      <c r="B830" s="943"/>
      <c r="C830" s="943"/>
      <c r="D830" s="943"/>
      <c r="E830" s="947"/>
      <c r="F830" s="943"/>
      <c r="G830" s="943"/>
      <c r="I830" s="827"/>
    </row>
    <row r="831" spans="1:9" s="823" customFormat="1" ht="12.95" customHeight="1" x14ac:dyDescent="0.25">
      <c r="A831" s="943"/>
      <c r="B831" s="943"/>
      <c r="C831" s="943"/>
      <c r="D831" s="943"/>
      <c r="E831" s="947"/>
      <c r="F831" s="943"/>
      <c r="G831" s="943"/>
      <c r="I831" s="827"/>
    </row>
    <row r="832" spans="1:9" s="823" customFormat="1" ht="12.95" customHeight="1" x14ac:dyDescent="0.25">
      <c r="A832" s="943"/>
      <c r="B832" s="943"/>
      <c r="C832" s="943"/>
      <c r="D832" s="943"/>
      <c r="E832" s="947"/>
      <c r="F832" s="943"/>
      <c r="G832" s="943"/>
      <c r="I832" s="827"/>
    </row>
    <row r="833" spans="1:9" s="823" customFormat="1" ht="12.95" customHeight="1" x14ac:dyDescent="0.25">
      <c r="A833" s="943"/>
      <c r="B833" s="943"/>
      <c r="C833" s="943"/>
      <c r="D833" s="943"/>
      <c r="E833" s="947"/>
      <c r="F833" s="943"/>
      <c r="G833" s="943"/>
      <c r="I833" s="827"/>
    </row>
    <row r="834" spans="1:9" s="823" customFormat="1" ht="12.95" customHeight="1" x14ac:dyDescent="0.25">
      <c r="A834" s="943"/>
      <c r="B834" s="943"/>
      <c r="C834" s="943"/>
      <c r="D834" s="943"/>
      <c r="E834" s="947"/>
      <c r="F834" s="943"/>
      <c r="G834" s="943"/>
      <c r="I834" s="827"/>
    </row>
    <row r="835" spans="1:9" s="823" customFormat="1" ht="12.95" customHeight="1" x14ac:dyDescent="0.25">
      <c r="A835" s="943"/>
      <c r="B835" s="943"/>
      <c r="C835" s="943"/>
      <c r="D835" s="943"/>
      <c r="E835" s="947"/>
      <c r="F835" s="943"/>
      <c r="G835" s="943"/>
      <c r="I835" s="827"/>
    </row>
    <row r="836" spans="1:9" s="823" customFormat="1" ht="12.95" customHeight="1" x14ac:dyDescent="0.25">
      <c r="A836" s="943"/>
      <c r="B836" s="943"/>
      <c r="C836" s="943"/>
      <c r="D836" s="943"/>
      <c r="E836" s="947"/>
      <c r="F836" s="943"/>
      <c r="G836" s="943"/>
      <c r="I836" s="827"/>
    </row>
    <row r="837" spans="1:9" s="823" customFormat="1" ht="12.95" customHeight="1" x14ac:dyDescent="0.25">
      <c r="A837" s="943"/>
      <c r="B837" s="943"/>
      <c r="C837" s="943"/>
      <c r="D837" s="943"/>
      <c r="E837" s="947"/>
      <c r="F837" s="943"/>
      <c r="G837" s="943"/>
      <c r="I837" s="827"/>
    </row>
    <row r="838" spans="1:9" s="823" customFormat="1" ht="12.95" customHeight="1" x14ac:dyDescent="0.25">
      <c r="A838" s="943"/>
      <c r="B838" s="943"/>
      <c r="C838" s="943"/>
      <c r="D838" s="943"/>
      <c r="E838" s="947"/>
      <c r="F838" s="943"/>
      <c r="G838" s="943"/>
      <c r="I838" s="827"/>
    </row>
    <row r="839" spans="1:9" s="823" customFormat="1" ht="12.95" customHeight="1" x14ac:dyDescent="0.25">
      <c r="A839" s="943"/>
      <c r="B839" s="943"/>
      <c r="C839" s="943"/>
      <c r="D839" s="943"/>
      <c r="E839" s="947"/>
      <c r="F839" s="943"/>
      <c r="G839" s="943"/>
      <c r="I839" s="827"/>
    </row>
    <row r="840" spans="1:9" s="823" customFormat="1" ht="12.95" customHeight="1" x14ac:dyDescent="0.25">
      <c r="A840" s="943"/>
      <c r="B840" s="943"/>
      <c r="C840" s="943"/>
      <c r="D840" s="943"/>
      <c r="E840" s="947"/>
      <c r="F840" s="943"/>
      <c r="G840" s="943"/>
      <c r="I840" s="827"/>
    </row>
    <row r="841" spans="1:9" s="823" customFormat="1" ht="12.95" customHeight="1" x14ac:dyDescent="0.25">
      <c r="A841" s="943"/>
      <c r="B841" s="943"/>
      <c r="C841" s="943"/>
      <c r="D841" s="943"/>
      <c r="E841" s="947"/>
      <c r="F841" s="943"/>
      <c r="G841" s="943"/>
      <c r="I841" s="827"/>
    </row>
    <row r="842" spans="1:9" s="823" customFormat="1" ht="12.95" customHeight="1" x14ac:dyDescent="0.25">
      <c r="A842" s="943"/>
      <c r="B842" s="943"/>
      <c r="C842" s="943"/>
      <c r="D842" s="943"/>
      <c r="E842" s="947"/>
      <c r="F842" s="943"/>
      <c r="G842" s="943"/>
      <c r="I842" s="827"/>
    </row>
    <row r="843" spans="1:9" s="823" customFormat="1" ht="12.95" customHeight="1" x14ac:dyDescent="0.25">
      <c r="A843" s="943"/>
      <c r="B843" s="943"/>
      <c r="C843" s="943"/>
      <c r="D843" s="943"/>
      <c r="E843" s="947"/>
      <c r="F843" s="943"/>
      <c r="G843" s="943"/>
      <c r="I843" s="827"/>
    </row>
    <row r="844" spans="1:9" s="823" customFormat="1" ht="12.95" customHeight="1" x14ac:dyDescent="0.25">
      <c r="A844" s="943"/>
      <c r="B844" s="943"/>
      <c r="C844" s="943"/>
      <c r="D844" s="943"/>
      <c r="E844" s="947"/>
      <c r="F844" s="943"/>
      <c r="G844" s="943"/>
      <c r="I844" s="827"/>
    </row>
    <row r="845" spans="1:9" s="823" customFormat="1" ht="12.95" customHeight="1" x14ac:dyDescent="0.25">
      <c r="A845" s="943"/>
      <c r="B845" s="943"/>
      <c r="C845" s="943"/>
      <c r="D845" s="943"/>
      <c r="E845" s="947"/>
      <c r="F845" s="943"/>
      <c r="G845" s="943"/>
      <c r="I845" s="827"/>
    </row>
    <row r="846" spans="1:9" s="823" customFormat="1" ht="12.95" customHeight="1" x14ac:dyDescent="0.25">
      <c r="A846" s="943"/>
      <c r="B846" s="943"/>
      <c r="C846" s="943"/>
      <c r="D846" s="943"/>
      <c r="E846" s="947"/>
      <c r="F846" s="943"/>
      <c r="G846" s="943"/>
      <c r="I846" s="827"/>
    </row>
    <row r="847" spans="1:9" s="823" customFormat="1" ht="12.95" customHeight="1" x14ac:dyDescent="0.25">
      <c r="A847" s="943"/>
      <c r="B847" s="943"/>
      <c r="C847" s="943"/>
      <c r="D847" s="943"/>
      <c r="E847" s="947"/>
      <c r="F847" s="943"/>
      <c r="G847" s="943"/>
      <c r="I847" s="827"/>
    </row>
    <row r="848" spans="1:9" s="823" customFormat="1" ht="12.95" customHeight="1" x14ac:dyDescent="0.25">
      <c r="A848" s="943"/>
      <c r="B848" s="943"/>
      <c r="C848" s="943"/>
      <c r="D848" s="943"/>
      <c r="E848" s="947"/>
      <c r="F848" s="943"/>
      <c r="G848" s="943"/>
      <c r="I848" s="827"/>
    </row>
    <row r="849" spans="1:9" s="823" customFormat="1" ht="12.95" customHeight="1" x14ac:dyDescent="0.25">
      <c r="A849" s="943"/>
      <c r="B849" s="943"/>
      <c r="C849" s="943"/>
      <c r="D849" s="943"/>
      <c r="E849" s="947"/>
      <c r="F849" s="943"/>
      <c r="G849" s="943"/>
      <c r="I849" s="827"/>
    </row>
    <row r="850" spans="1:9" s="823" customFormat="1" ht="12.95" customHeight="1" x14ac:dyDescent="0.25">
      <c r="A850" s="943"/>
      <c r="B850" s="943"/>
      <c r="C850" s="943"/>
      <c r="D850" s="943"/>
      <c r="E850" s="947"/>
      <c r="F850" s="943"/>
      <c r="G850" s="943"/>
      <c r="I850" s="827"/>
    </row>
    <row r="851" spans="1:9" s="823" customFormat="1" ht="12.95" customHeight="1" x14ac:dyDescent="0.25">
      <c r="A851" s="943"/>
      <c r="B851" s="943"/>
      <c r="C851" s="943"/>
      <c r="D851" s="943"/>
      <c r="E851" s="947"/>
      <c r="F851" s="943"/>
      <c r="G851" s="943"/>
      <c r="I851" s="827"/>
    </row>
    <row r="852" spans="1:9" s="823" customFormat="1" ht="12.95" customHeight="1" x14ac:dyDescent="0.25">
      <c r="A852" s="943"/>
      <c r="B852" s="943"/>
      <c r="C852" s="943"/>
      <c r="D852" s="943"/>
      <c r="E852" s="947"/>
      <c r="F852" s="943"/>
      <c r="G852" s="943"/>
      <c r="I852" s="827"/>
    </row>
    <row r="853" spans="1:9" s="823" customFormat="1" ht="12.95" customHeight="1" x14ac:dyDescent="0.25">
      <c r="A853" s="943"/>
      <c r="B853" s="943"/>
      <c r="C853" s="943"/>
      <c r="D853" s="943"/>
      <c r="E853" s="947"/>
      <c r="F853" s="943"/>
      <c r="G853" s="943"/>
      <c r="I853" s="827"/>
    </row>
    <row r="854" spans="1:9" s="823" customFormat="1" ht="12.95" customHeight="1" x14ac:dyDescent="0.25">
      <c r="A854" s="943"/>
      <c r="B854" s="943"/>
      <c r="C854" s="943"/>
      <c r="D854" s="943"/>
      <c r="E854" s="947"/>
      <c r="F854" s="943"/>
      <c r="G854" s="943"/>
      <c r="I854" s="827"/>
    </row>
    <row r="855" spans="1:9" s="823" customFormat="1" ht="12.95" customHeight="1" x14ac:dyDescent="0.25">
      <c r="A855" s="943"/>
      <c r="B855" s="943"/>
      <c r="C855" s="943"/>
      <c r="D855" s="943"/>
      <c r="E855" s="947"/>
      <c r="F855" s="943"/>
      <c r="G855" s="943"/>
      <c r="I855" s="827"/>
    </row>
    <row r="856" spans="1:9" s="823" customFormat="1" ht="12.95" customHeight="1" x14ac:dyDescent="0.25">
      <c r="A856" s="943"/>
      <c r="B856" s="943"/>
      <c r="C856" s="943"/>
      <c r="D856" s="943"/>
      <c r="E856" s="947"/>
      <c r="F856" s="943"/>
      <c r="G856" s="943"/>
      <c r="I856" s="827"/>
    </row>
    <row r="857" spans="1:9" s="823" customFormat="1" ht="12.95" customHeight="1" x14ac:dyDescent="0.25">
      <c r="A857" s="943"/>
      <c r="B857" s="943"/>
      <c r="C857" s="943"/>
      <c r="D857" s="943"/>
      <c r="E857" s="947"/>
      <c r="F857" s="943"/>
      <c r="G857" s="943"/>
      <c r="I857" s="827"/>
    </row>
    <row r="858" spans="1:9" s="823" customFormat="1" ht="12.95" customHeight="1" x14ac:dyDescent="0.25">
      <c r="A858" s="943"/>
      <c r="B858" s="943"/>
      <c r="C858" s="943"/>
      <c r="D858" s="943"/>
      <c r="E858" s="947"/>
      <c r="F858" s="943"/>
      <c r="G858" s="943"/>
      <c r="I858" s="827"/>
    </row>
    <row r="859" spans="1:9" s="823" customFormat="1" ht="12.95" customHeight="1" x14ac:dyDescent="0.25">
      <c r="A859" s="943"/>
      <c r="B859" s="943"/>
      <c r="C859" s="943"/>
      <c r="D859" s="943"/>
      <c r="E859" s="947"/>
      <c r="F859" s="943"/>
      <c r="G859" s="943"/>
      <c r="I859" s="827"/>
    </row>
    <row r="860" spans="1:9" s="823" customFormat="1" ht="12.95" customHeight="1" x14ac:dyDescent="0.25">
      <c r="A860" s="943"/>
      <c r="B860" s="943"/>
      <c r="C860" s="943"/>
      <c r="D860" s="943"/>
      <c r="E860" s="947"/>
      <c r="F860" s="943"/>
      <c r="G860" s="943"/>
      <c r="I860" s="827"/>
    </row>
    <row r="861" spans="1:9" s="823" customFormat="1" ht="12.95" customHeight="1" x14ac:dyDescent="0.25">
      <c r="A861" s="943"/>
      <c r="B861" s="943"/>
      <c r="C861" s="943"/>
      <c r="D861" s="943"/>
      <c r="E861" s="947"/>
      <c r="F861" s="943"/>
      <c r="G861" s="943"/>
      <c r="I861" s="827"/>
    </row>
    <row r="862" spans="1:9" s="823" customFormat="1" ht="12.95" customHeight="1" x14ac:dyDescent="0.25">
      <c r="A862" s="943"/>
      <c r="B862" s="943"/>
      <c r="C862" s="943"/>
      <c r="D862" s="943"/>
      <c r="E862" s="947"/>
      <c r="F862" s="943"/>
      <c r="G862" s="943"/>
      <c r="I862" s="827"/>
    </row>
    <row r="863" spans="1:9" s="823" customFormat="1" ht="12.95" customHeight="1" x14ac:dyDescent="0.25">
      <c r="A863" s="943"/>
      <c r="B863" s="943"/>
      <c r="C863" s="943"/>
      <c r="D863" s="943"/>
      <c r="E863" s="947"/>
      <c r="F863" s="943"/>
      <c r="G863" s="943"/>
      <c r="I863" s="827"/>
    </row>
    <row r="864" spans="1:9" s="823" customFormat="1" ht="12.95" customHeight="1" x14ac:dyDescent="0.25">
      <c r="A864" s="943"/>
      <c r="B864" s="943"/>
      <c r="C864" s="943"/>
      <c r="D864" s="943"/>
      <c r="E864" s="947"/>
      <c r="F864" s="943"/>
      <c r="G864" s="943"/>
      <c r="I864" s="827"/>
    </row>
    <row r="865" spans="1:9" s="823" customFormat="1" ht="12.95" customHeight="1" x14ac:dyDescent="0.25">
      <c r="A865" s="943"/>
      <c r="B865" s="943"/>
      <c r="C865" s="943"/>
      <c r="D865" s="943"/>
      <c r="E865" s="947"/>
      <c r="F865" s="943"/>
      <c r="G865" s="943"/>
      <c r="I865" s="827"/>
    </row>
    <row r="866" spans="1:9" s="823" customFormat="1" ht="12.95" customHeight="1" x14ac:dyDescent="0.25">
      <c r="A866" s="943"/>
      <c r="B866" s="943"/>
      <c r="C866" s="943"/>
      <c r="D866" s="943"/>
      <c r="E866" s="947"/>
      <c r="F866" s="943"/>
      <c r="G866" s="943"/>
      <c r="I866" s="827"/>
    </row>
    <row r="867" spans="1:9" s="823" customFormat="1" ht="12.95" customHeight="1" x14ac:dyDescent="0.25">
      <c r="A867" s="943"/>
      <c r="B867" s="943"/>
      <c r="C867" s="943"/>
      <c r="D867" s="943"/>
      <c r="E867" s="947"/>
      <c r="F867" s="943"/>
      <c r="G867" s="943"/>
      <c r="I867" s="827"/>
    </row>
    <row r="868" spans="1:9" s="823" customFormat="1" ht="12.95" customHeight="1" x14ac:dyDescent="0.25">
      <c r="A868" s="943"/>
      <c r="B868" s="943"/>
      <c r="C868" s="943"/>
      <c r="D868" s="943"/>
      <c r="E868" s="947"/>
      <c r="F868" s="943"/>
      <c r="G868" s="943"/>
      <c r="I868" s="827"/>
    </row>
    <row r="869" spans="1:9" s="823" customFormat="1" ht="12.95" customHeight="1" x14ac:dyDescent="0.25">
      <c r="A869" s="943"/>
      <c r="B869" s="943"/>
      <c r="C869" s="943"/>
      <c r="D869" s="943"/>
      <c r="E869" s="947"/>
      <c r="F869" s="943"/>
      <c r="G869" s="943"/>
      <c r="I869" s="827"/>
    </row>
    <row r="870" spans="1:9" s="823" customFormat="1" ht="12.95" customHeight="1" x14ac:dyDescent="0.25">
      <c r="A870" s="943"/>
      <c r="B870" s="943"/>
      <c r="C870" s="943"/>
      <c r="D870" s="943"/>
      <c r="E870" s="947"/>
      <c r="F870" s="943"/>
      <c r="G870" s="943"/>
      <c r="I870" s="827"/>
    </row>
    <row r="871" spans="1:9" s="823" customFormat="1" ht="12.95" customHeight="1" x14ac:dyDescent="0.25">
      <c r="A871" s="943"/>
      <c r="B871" s="943"/>
      <c r="C871" s="943"/>
      <c r="D871" s="943"/>
      <c r="E871" s="947"/>
      <c r="F871" s="943"/>
      <c r="G871" s="943"/>
      <c r="I871" s="827"/>
    </row>
    <row r="872" spans="1:9" s="823" customFormat="1" ht="12.95" customHeight="1" x14ac:dyDescent="0.25">
      <c r="A872" s="943"/>
      <c r="B872" s="943"/>
      <c r="C872" s="943"/>
      <c r="D872" s="943"/>
      <c r="E872" s="947"/>
      <c r="F872" s="943"/>
      <c r="G872" s="943"/>
      <c r="I872" s="827"/>
    </row>
    <row r="873" spans="1:9" s="823" customFormat="1" ht="12.95" customHeight="1" x14ac:dyDescent="0.25">
      <c r="A873" s="943"/>
      <c r="B873" s="943"/>
      <c r="C873" s="943"/>
      <c r="D873" s="943"/>
      <c r="E873" s="947"/>
      <c r="F873" s="943"/>
      <c r="G873" s="943"/>
      <c r="I873" s="827"/>
    </row>
    <row r="874" spans="1:9" s="823" customFormat="1" ht="12.95" customHeight="1" x14ac:dyDescent="0.25">
      <c r="A874" s="943"/>
      <c r="B874" s="943"/>
      <c r="C874" s="943"/>
      <c r="D874" s="943"/>
      <c r="E874" s="947"/>
      <c r="F874" s="943"/>
      <c r="G874" s="943"/>
      <c r="I874" s="827"/>
    </row>
    <row r="875" spans="1:9" s="823" customFormat="1" ht="12.95" customHeight="1" x14ac:dyDescent="0.25">
      <c r="A875" s="943"/>
      <c r="B875" s="943"/>
      <c r="C875" s="943"/>
      <c r="D875" s="943"/>
      <c r="E875" s="947"/>
      <c r="F875" s="943"/>
      <c r="G875" s="943"/>
      <c r="I875" s="827"/>
    </row>
    <row r="876" spans="1:9" s="823" customFormat="1" ht="12.95" customHeight="1" x14ac:dyDescent="0.25">
      <c r="A876" s="943"/>
      <c r="B876" s="943"/>
      <c r="C876" s="943"/>
      <c r="D876" s="943"/>
      <c r="E876" s="947"/>
      <c r="F876" s="943"/>
      <c r="G876" s="943"/>
      <c r="I876" s="827"/>
    </row>
    <row r="877" spans="1:9" s="823" customFormat="1" ht="12.95" customHeight="1" x14ac:dyDescent="0.25">
      <c r="A877" s="943"/>
      <c r="B877" s="943"/>
      <c r="C877" s="943"/>
      <c r="D877" s="943"/>
      <c r="E877" s="947"/>
      <c r="F877" s="943"/>
      <c r="G877" s="943"/>
      <c r="I877" s="827"/>
    </row>
    <row r="878" spans="1:9" s="823" customFormat="1" ht="12.95" customHeight="1" x14ac:dyDescent="0.25">
      <c r="A878" s="943"/>
      <c r="B878" s="943"/>
      <c r="C878" s="943"/>
      <c r="D878" s="943"/>
      <c r="E878" s="947"/>
      <c r="F878" s="943"/>
      <c r="G878" s="943"/>
      <c r="I878" s="827"/>
    </row>
    <row r="879" spans="1:9" s="823" customFormat="1" ht="12.95" customHeight="1" x14ac:dyDescent="0.25">
      <c r="A879" s="943"/>
      <c r="B879" s="943"/>
      <c r="C879" s="943"/>
      <c r="D879" s="943"/>
      <c r="E879" s="947"/>
      <c r="F879" s="943"/>
      <c r="G879" s="943"/>
      <c r="I879" s="827"/>
    </row>
    <row r="880" spans="1:9" s="823" customFormat="1" ht="12.95" customHeight="1" x14ac:dyDescent="0.25">
      <c r="A880" s="943"/>
      <c r="B880" s="943"/>
      <c r="C880" s="943"/>
      <c r="D880" s="943"/>
      <c r="E880" s="947"/>
      <c r="F880" s="943"/>
      <c r="G880" s="943"/>
      <c r="I880" s="827"/>
    </row>
    <row r="881" spans="1:9" s="823" customFormat="1" ht="12.95" customHeight="1" x14ac:dyDescent="0.25">
      <c r="A881" s="943"/>
      <c r="B881" s="943"/>
      <c r="C881" s="943"/>
      <c r="D881" s="943"/>
      <c r="E881" s="947"/>
      <c r="F881" s="943"/>
      <c r="G881" s="943"/>
      <c r="I881" s="827"/>
    </row>
    <row r="882" spans="1:9" s="823" customFormat="1" ht="12.95" customHeight="1" x14ac:dyDescent="0.25">
      <c r="A882" s="943"/>
      <c r="B882" s="943"/>
      <c r="C882" s="943"/>
      <c r="D882" s="943"/>
      <c r="E882" s="947"/>
      <c r="F882" s="943"/>
      <c r="G882" s="943"/>
      <c r="I882" s="827"/>
    </row>
    <row r="883" spans="1:9" s="823" customFormat="1" ht="12.95" customHeight="1" x14ac:dyDescent="0.25">
      <c r="A883" s="943"/>
      <c r="B883" s="943"/>
      <c r="C883" s="943"/>
      <c r="D883" s="943"/>
      <c r="E883" s="947"/>
      <c r="F883" s="943"/>
      <c r="G883" s="943"/>
      <c r="I883" s="827"/>
    </row>
    <row r="884" spans="1:9" s="823" customFormat="1" ht="12.95" customHeight="1" x14ac:dyDescent="0.25">
      <c r="A884" s="943"/>
      <c r="B884" s="943"/>
      <c r="C884" s="943"/>
      <c r="D884" s="943"/>
      <c r="E884" s="947"/>
      <c r="F884" s="943"/>
      <c r="G884" s="943"/>
      <c r="I884" s="827"/>
    </row>
    <row r="885" spans="1:9" s="823" customFormat="1" ht="12.95" customHeight="1" x14ac:dyDescent="0.25">
      <c r="A885" s="943"/>
      <c r="B885" s="943"/>
      <c r="C885" s="943"/>
      <c r="D885" s="943"/>
      <c r="E885" s="947"/>
      <c r="F885" s="943"/>
      <c r="G885" s="943"/>
      <c r="I885" s="827"/>
    </row>
    <row r="886" spans="1:9" s="823" customFormat="1" ht="12.95" customHeight="1" x14ac:dyDescent="0.25">
      <c r="A886" s="943"/>
      <c r="B886" s="943"/>
      <c r="C886" s="943"/>
      <c r="D886" s="943"/>
      <c r="E886" s="947"/>
      <c r="F886" s="943"/>
      <c r="G886" s="943"/>
      <c r="I886" s="827"/>
    </row>
    <row r="887" spans="1:9" s="823" customFormat="1" ht="12.95" customHeight="1" x14ac:dyDescent="0.25">
      <c r="A887" s="943"/>
      <c r="B887" s="943"/>
      <c r="C887" s="943"/>
      <c r="D887" s="943"/>
      <c r="E887" s="947"/>
      <c r="F887" s="943"/>
      <c r="G887" s="943"/>
      <c r="I887" s="827"/>
    </row>
    <row r="888" spans="1:9" s="823" customFormat="1" ht="12.95" customHeight="1" x14ac:dyDescent="0.25">
      <c r="A888" s="943"/>
      <c r="B888" s="943"/>
      <c r="C888" s="943"/>
      <c r="D888" s="943"/>
      <c r="E888" s="947"/>
      <c r="F888" s="943"/>
      <c r="G888" s="943"/>
      <c r="I888" s="827"/>
    </row>
    <row r="889" spans="1:9" s="823" customFormat="1" ht="12.95" customHeight="1" x14ac:dyDescent="0.25">
      <c r="A889" s="943"/>
      <c r="B889" s="943"/>
      <c r="C889" s="943"/>
      <c r="D889" s="943"/>
      <c r="E889" s="947"/>
      <c r="F889" s="943"/>
      <c r="G889" s="943"/>
      <c r="I889" s="827"/>
    </row>
    <row r="890" spans="1:9" s="823" customFormat="1" ht="12.95" customHeight="1" x14ac:dyDescent="0.25">
      <c r="A890" s="943"/>
      <c r="B890" s="943"/>
      <c r="C890" s="943"/>
      <c r="D890" s="943"/>
      <c r="E890" s="947"/>
      <c r="F890" s="943"/>
      <c r="G890" s="943"/>
      <c r="I890" s="827"/>
    </row>
    <row r="891" spans="1:9" s="823" customFormat="1" ht="12.95" customHeight="1" x14ac:dyDescent="0.25">
      <c r="A891" s="943"/>
      <c r="B891" s="943"/>
      <c r="C891" s="943"/>
      <c r="D891" s="943"/>
      <c r="E891" s="947"/>
      <c r="F891" s="943"/>
      <c r="G891" s="943"/>
      <c r="I891" s="827"/>
    </row>
    <row r="892" spans="1:9" s="823" customFormat="1" ht="12.95" customHeight="1" x14ac:dyDescent="0.25">
      <c r="A892" s="943"/>
      <c r="B892" s="943"/>
      <c r="C892" s="943"/>
      <c r="D892" s="943"/>
      <c r="E892" s="947"/>
      <c r="F892" s="943"/>
      <c r="G892" s="943"/>
      <c r="I892" s="827"/>
    </row>
    <row r="893" spans="1:9" s="823" customFormat="1" ht="12.95" customHeight="1" x14ac:dyDescent="0.25">
      <c r="A893" s="943"/>
      <c r="B893" s="943"/>
      <c r="C893" s="943"/>
      <c r="D893" s="943"/>
      <c r="E893" s="947"/>
      <c r="F893" s="943"/>
      <c r="G893" s="943"/>
      <c r="I893" s="827"/>
    </row>
    <row r="894" spans="1:9" s="823" customFormat="1" ht="12.95" customHeight="1" x14ac:dyDescent="0.25">
      <c r="A894" s="943"/>
      <c r="B894" s="943"/>
      <c r="C894" s="943"/>
      <c r="D894" s="943"/>
      <c r="E894" s="947"/>
      <c r="F894" s="943"/>
      <c r="G894" s="943"/>
      <c r="I894" s="827"/>
    </row>
    <row r="895" spans="1:9" s="823" customFormat="1" ht="12.95" customHeight="1" x14ac:dyDescent="0.25">
      <c r="A895" s="943"/>
      <c r="B895" s="943"/>
      <c r="C895" s="943"/>
      <c r="D895" s="943"/>
      <c r="E895" s="947"/>
      <c r="F895" s="943"/>
      <c r="G895" s="943"/>
      <c r="I895" s="827"/>
    </row>
    <row r="896" spans="1:9" s="823" customFormat="1" ht="12.95" customHeight="1" x14ac:dyDescent="0.25">
      <c r="A896" s="943"/>
      <c r="B896" s="943"/>
      <c r="C896" s="943"/>
      <c r="D896" s="943"/>
      <c r="E896" s="947"/>
      <c r="F896" s="943"/>
      <c r="G896" s="943"/>
      <c r="I896" s="827"/>
    </row>
    <row r="897" spans="1:9" s="823" customFormat="1" ht="12.95" customHeight="1" x14ac:dyDescent="0.25">
      <c r="A897" s="943"/>
      <c r="B897" s="943"/>
      <c r="C897" s="943"/>
      <c r="D897" s="943"/>
      <c r="E897" s="947"/>
      <c r="F897" s="943"/>
      <c r="G897" s="943"/>
      <c r="I897" s="827"/>
    </row>
    <row r="898" spans="1:9" s="823" customFormat="1" ht="12.95" customHeight="1" x14ac:dyDescent="0.25">
      <c r="A898" s="943"/>
      <c r="B898" s="943"/>
      <c r="C898" s="943"/>
      <c r="D898" s="943"/>
      <c r="E898" s="947"/>
      <c r="F898" s="943"/>
      <c r="G898" s="943"/>
      <c r="I898" s="827"/>
    </row>
    <row r="899" spans="1:9" s="823" customFormat="1" ht="12.95" customHeight="1" x14ac:dyDescent="0.25">
      <c r="A899" s="943"/>
      <c r="B899" s="943"/>
      <c r="C899" s="943"/>
      <c r="D899" s="943"/>
      <c r="E899" s="947"/>
      <c r="F899" s="943"/>
      <c r="G899" s="943"/>
      <c r="I899" s="827"/>
    </row>
    <row r="900" spans="1:9" s="823" customFormat="1" ht="12.95" customHeight="1" x14ac:dyDescent="0.25">
      <c r="A900" s="943"/>
      <c r="B900" s="943"/>
      <c r="C900" s="943"/>
      <c r="D900" s="943"/>
      <c r="E900" s="947"/>
      <c r="F900" s="943"/>
      <c r="G900" s="943"/>
      <c r="I900" s="827"/>
    </row>
    <row r="901" spans="1:9" s="823" customFormat="1" ht="12.95" customHeight="1" x14ac:dyDescent="0.25">
      <c r="A901" s="943"/>
      <c r="B901" s="943"/>
      <c r="C901" s="943"/>
      <c r="D901" s="943"/>
      <c r="E901" s="947"/>
      <c r="F901" s="943"/>
      <c r="G901" s="943"/>
      <c r="I901" s="827"/>
    </row>
    <row r="902" spans="1:9" s="823" customFormat="1" ht="12.95" customHeight="1" x14ac:dyDescent="0.25">
      <c r="A902" s="943"/>
      <c r="B902" s="943"/>
      <c r="C902" s="943"/>
      <c r="D902" s="943"/>
      <c r="E902" s="947"/>
      <c r="F902" s="943"/>
      <c r="G902" s="943"/>
      <c r="I902" s="827"/>
    </row>
    <row r="903" spans="1:9" s="823" customFormat="1" ht="12.95" customHeight="1" x14ac:dyDescent="0.25">
      <c r="A903" s="943"/>
      <c r="B903" s="943"/>
      <c r="C903" s="943"/>
      <c r="D903" s="943"/>
      <c r="E903" s="947"/>
      <c r="F903" s="943"/>
      <c r="G903" s="943"/>
      <c r="I903" s="827"/>
    </row>
    <row r="904" spans="1:9" s="823" customFormat="1" ht="12.95" customHeight="1" x14ac:dyDescent="0.25">
      <c r="A904" s="943"/>
      <c r="B904" s="943"/>
      <c r="C904" s="943"/>
      <c r="D904" s="943"/>
      <c r="E904" s="947"/>
      <c r="F904" s="943"/>
      <c r="G904" s="943"/>
      <c r="I904" s="827"/>
    </row>
    <row r="905" spans="1:9" s="823" customFormat="1" ht="12.95" customHeight="1" x14ac:dyDescent="0.25">
      <c r="A905" s="943"/>
      <c r="B905" s="943"/>
      <c r="C905" s="943"/>
      <c r="D905" s="943"/>
      <c r="E905" s="947"/>
      <c r="F905" s="943"/>
      <c r="G905" s="943"/>
      <c r="I905" s="827"/>
    </row>
    <row r="906" spans="1:9" s="823" customFormat="1" ht="12.95" customHeight="1" x14ac:dyDescent="0.25">
      <c r="A906" s="943"/>
      <c r="B906" s="943"/>
      <c r="C906" s="943"/>
      <c r="D906" s="943"/>
      <c r="E906" s="947"/>
      <c r="F906" s="943"/>
      <c r="G906" s="943"/>
      <c r="I906" s="827"/>
    </row>
    <row r="907" spans="1:9" s="823" customFormat="1" ht="12.95" customHeight="1" x14ac:dyDescent="0.25">
      <c r="A907" s="943"/>
      <c r="B907" s="943"/>
      <c r="C907" s="943"/>
      <c r="D907" s="943"/>
      <c r="E907" s="947"/>
      <c r="F907" s="943"/>
      <c r="G907" s="943"/>
      <c r="I907" s="827"/>
    </row>
    <row r="908" spans="1:9" s="823" customFormat="1" ht="12.95" customHeight="1" x14ac:dyDescent="0.25">
      <c r="A908" s="943"/>
      <c r="B908" s="943"/>
      <c r="C908" s="943"/>
      <c r="D908" s="943"/>
      <c r="E908" s="947"/>
      <c r="F908" s="943"/>
      <c r="G908" s="943"/>
      <c r="I908" s="827"/>
    </row>
    <row r="909" spans="1:9" s="823" customFormat="1" ht="12.95" customHeight="1" x14ac:dyDescent="0.25">
      <c r="A909" s="943"/>
      <c r="B909" s="943"/>
      <c r="C909" s="943"/>
      <c r="D909" s="943"/>
      <c r="E909" s="947"/>
      <c r="F909" s="943"/>
      <c r="G909" s="943"/>
      <c r="I909" s="827"/>
    </row>
    <row r="910" spans="1:9" s="823" customFormat="1" ht="12.95" customHeight="1" x14ac:dyDescent="0.25">
      <c r="A910" s="943"/>
      <c r="B910" s="943"/>
      <c r="C910" s="943"/>
      <c r="D910" s="943"/>
      <c r="E910" s="947"/>
      <c r="F910" s="943"/>
      <c r="G910" s="943"/>
      <c r="I910" s="827"/>
    </row>
    <row r="911" spans="1:9" s="823" customFormat="1" ht="12.95" customHeight="1" x14ac:dyDescent="0.25">
      <c r="A911" s="943"/>
      <c r="B911" s="943"/>
      <c r="C911" s="943"/>
      <c r="D911" s="943"/>
      <c r="E911" s="947"/>
      <c r="F911" s="943"/>
      <c r="G911" s="943"/>
      <c r="I911" s="827"/>
    </row>
    <row r="912" spans="1:9" s="823" customFormat="1" ht="12.95" customHeight="1" x14ac:dyDescent="0.25">
      <c r="A912" s="943"/>
      <c r="B912" s="943"/>
      <c r="C912" s="943"/>
      <c r="D912" s="943"/>
      <c r="E912" s="947"/>
      <c r="F912" s="943"/>
      <c r="G912" s="943"/>
      <c r="I912" s="827"/>
    </row>
    <row r="913" spans="1:9" s="823" customFormat="1" ht="12.95" customHeight="1" x14ac:dyDescent="0.25">
      <c r="A913" s="943"/>
      <c r="B913" s="943"/>
      <c r="C913" s="943"/>
      <c r="D913" s="943"/>
      <c r="E913" s="947"/>
      <c r="F913" s="943"/>
      <c r="G913" s="943"/>
      <c r="I913" s="827"/>
    </row>
    <row r="914" spans="1:9" s="823" customFormat="1" ht="12.95" customHeight="1" x14ac:dyDescent="0.25">
      <c r="A914" s="943"/>
      <c r="B914" s="943"/>
      <c r="C914" s="943"/>
      <c r="D914" s="943"/>
      <c r="E914" s="947"/>
      <c r="F914" s="943"/>
      <c r="G914" s="943"/>
      <c r="I914" s="827"/>
    </row>
    <row r="915" spans="1:9" s="823" customFormat="1" ht="12.95" customHeight="1" x14ac:dyDescent="0.25">
      <c r="A915" s="943"/>
      <c r="B915" s="943"/>
      <c r="C915" s="943"/>
      <c r="D915" s="943"/>
      <c r="E915" s="947"/>
      <c r="F915" s="943"/>
      <c r="G915" s="943"/>
      <c r="I915" s="827"/>
    </row>
    <row r="916" spans="1:9" s="823" customFormat="1" ht="12.95" customHeight="1" x14ac:dyDescent="0.25">
      <c r="A916" s="943"/>
      <c r="B916" s="943"/>
      <c r="C916" s="943"/>
      <c r="D916" s="943"/>
      <c r="E916" s="947"/>
      <c r="F916" s="943"/>
      <c r="G916" s="943"/>
      <c r="I916" s="827"/>
    </row>
    <row r="917" spans="1:9" s="823" customFormat="1" ht="12.95" customHeight="1" x14ac:dyDescent="0.25">
      <c r="A917" s="943"/>
      <c r="B917" s="943"/>
      <c r="C917" s="943"/>
      <c r="D917" s="943"/>
      <c r="E917" s="947"/>
      <c r="F917" s="943"/>
      <c r="G917" s="943"/>
      <c r="I917" s="827"/>
    </row>
    <row r="918" spans="1:9" s="823" customFormat="1" ht="12.95" customHeight="1" x14ac:dyDescent="0.25">
      <c r="A918" s="943"/>
      <c r="B918" s="943"/>
      <c r="C918" s="943"/>
      <c r="D918" s="943"/>
      <c r="E918" s="947"/>
      <c r="F918" s="943"/>
      <c r="G918" s="943"/>
      <c r="I918" s="827"/>
    </row>
    <row r="919" spans="1:9" s="823" customFormat="1" ht="12.95" customHeight="1" x14ac:dyDescent="0.25">
      <c r="A919" s="943"/>
      <c r="B919" s="943"/>
      <c r="C919" s="943"/>
      <c r="D919" s="943"/>
      <c r="E919" s="947"/>
      <c r="F919" s="943"/>
      <c r="G919" s="943"/>
      <c r="I919" s="827"/>
    </row>
    <row r="920" spans="1:9" s="823" customFormat="1" ht="12.95" customHeight="1" x14ac:dyDescent="0.25">
      <c r="A920" s="943"/>
      <c r="B920" s="943"/>
      <c r="C920" s="943"/>
      <c r="D920" s="943"/>
      <c r="E920" s="947"/>
      <c r="F920" s="943"/>
      <c r="G920" s="943"/>
      <c r="I920" s="827"/>
    </row>
    <row r="921" spans="1:9" s="823" customFormat="1" ht="12.95" customHeight="1" x14ac:dyDescent="0.25">
      <c r="A921" s="943"/>
      <c r="B921" s="943"/>
      <c r="C921" s="943"/>
      <c r="D921" s="943"/>
      <c r="E921" s="947"/>
      <c r="F921" s="943"/>
      <c r="G921" s="943"/>
      <c r="I921" s="827"/>
    </row>
    <row r="922" spans="1:9" s="823" customFormat="1" ht="12.95" customHeight="1" x14ac:dyDescent="0.25">
      <c r="A922" s="943"/>
      <c r="B922" s="943"/>
      <c r="C922" s="943"/>
      <c r="D922" s="943"/>
      <c r="E922" s="947"/>
      <c r="F922" s="943"/>
      <c r="G922" s="943"/>
      <c r="I922" s="827"/>
    </row>
    <row r="923" spans="1:9" s="823" customFormat="1" ht="12.95" customHeight="1" x14ac:dyDescent="0.25">
      <c r="A923" s="943"/>
      <c r="B923" s="943"/>
      <c r="C923" s="943"/>
      <c r="D923" s="943"/>
      <c r="E923" s="947"/>
      <c r="F923" s="943"/>
      <c r="G923" s="943"/>
      <c r="I923" s="827"/>
    </row>
    <row r="924" spans="1:9" s="823" customFormat="1" ht="12.95" customHeight="1" x14ac:dyDescent="0.25">
      <c r="A924" s="943"/>
      <c r="B924" s="943"/>
      <c r="C924" s="943"/>
      <c r="D924" s="943"/>
      <c r="E924" s="947"/>
      <c r="F924" s="943"/>
      <c r="G924" s="943"/>
      <c r="I924" s="827"/>
    </row>
    <row r="925" spans="1:9" s="823" customFormat="1" ht="12.95" customHeight="1" x14ac:dyDescent="0.25">
      <c r="A925" s="943"/>
      <c r="B925" s="943"/>
      <c r="C925" s="943"/>
      <c r="D925" s="943"/>
      <c r="E925" s="947"/>
      <c r="F925" s="943"/>
      <c r="G925" s="943"/>
      <c r="I925" s="827"/>
    </row>
    <row r="926" spans="1:9" s="823" customFormat="1" ht="12.95" customHeight="1" x14ac:dyDescent="0.25">
      <c r="A926" s="943"/>
      <c r="B926" s="943"/>
      <c r="C926" s="943"/>
      <c r="D926" s="943"/>
      <c r="E926" s="947"/>
      <c r="F926" s="943"/>
      <c r="G926" s="943"/>
      <c r="I926" s="827"/>
    </row>
    <row r="927" spans="1:9" s="823" customFormat="1" ht="12.95" customHeight="1" x14ac:dyDescent="0.25">
      <c r="A927" s="943"/>
      <c r="B927" s="943"/>
      <c r="C927" s="943"/>
      <c r="D927" s="943"/>
      <c r="E927" s="947"/>
      <c r="F927" s="943"/>
      <c r="G927" s="943"/>
      <c r="I927" s="827"/>
    </row>
    <row r="928" spans="1:9" s="823" customFormat="1" ht="12.95" customHeight="1" x14ac:dyDescent="0.25">
      <c r="A928" s="943"/>
      <c r="B928" s="943"/>
      <c r="C928" s="943"/>
      <c r="D928" s="943"/>
      <c r="E928" s="947"/>
      <c r="F928" s="943"/>
      <c r="G928" s="943"/>
      <c r="I928" s="827"/>
    </row>
    <row r="929" spans="1:9" s="823" customFormat="1" ht="12.95" customHeight="1" x14ac:dyDescent="0.25">
      <c r="A929" s="943"/>
      <c r="B929" s="943"/>
      <c r="C929" s="943"/>
      <c r="D929" s="943"/>
      <c r="E929" s="947"/>
      <c r="F929" s="943"/>
      <c r="G929" s="943"/>
      <c r="I929" s="827"/>
    </row>
    <row r="930" spans="1:9" s="823" customFormat="1" ht="12.95" customHeight="1" x14ac:dyDescent="0.25">
      <c r="A930" s="943"/>
      <c r="B930" s="943"/>
      <c r="C930" s="943"/>
      <c r="D930" s="943"/>
      <c r="E930" s="947"/>
      <c r="F930" s="943"/>
      <c r="G930" s="943"/>
      <c r="I930" s="827"/>
    </row>
    <row r="931" spans="1:9" s="823" customFormat="1" ht="12.95" customHeight="1" x14ac:dyDescent="0.25">
      <c r="A931" s="943"/>
      <c r="B931" s="943"/>
      <c r="C931" s="943"/>
      <c r="D931" s="943"/>
      <c r="E931" s="947"/>
      <c r="F931" s="943"/>
      <c r="G931" s="943"/>
      <c r="I931" s="827"/>
    </row>
    <row r="932" spans="1:9" s="823" customFormat="1" ht="12.95" customHeight="1" x14ac:dyDescent="0.25">
      <c r="A932" s="943"/>
      <c r="B932" s="943"/>
      <c r="C932" s="943"/>
      <c r="D932" s="943"/>
      <c r="E932" s="947"/>
      <c r="F932" s="943"/>
      <c r="G932" s="943"/>
      <c r="I932" s="827"/>
    </row>
    <row r="933" spans="1:9" s="823" customFormat="1" ht="12.95" customHeight="1" x14ac:dyDescent="0.25">
      <c r="A933" s="943"/>
      <c r="B933" s="943"/>
      <c r="C933" s="943"/>
      <c r="D933" s="943"/>
      <c r="E933" s="947"/>
      <c r="F933" s="943"/>
      <c r="G933" s="943"/>
      <c r="I933" s="827"/>
    </row>
    <row r="934" spans="1:9" s="823" customFormat="1" ht="12.95" customHeight="1" x14ac:dyDescent="0.25">
      <c r="A934" s="943"/>
      <c r="B934" s="943"/>
      <c r="C934" s="943"/>
      <c r="D934" s="943"/>
      <c r="E934" s="947"/>
      <c r="F934" s="943"/>
      <c r="G934" s="943"/>
      <c r="I934" s="827"/>
    </row>
    <row r="935" spans="1:9" s="823" customFormat="1" ht="12.95" customHeight="1" x14ac:dyDescent="0.25">
      <c r="A935" s="943"/>
      <c r="B935" s="943"/>
      <c r="C935" s="943"/>
      <c r="D935" s="943"/>
      <c r="E935" s="947"/>
      <c r="F935" s="943"/>
      <c r="G935" s="943"/>
      <c r="I935" s="827"/>
    </row>
    <row r="936" spans="1:9" s="823" customFormat="1" ht="12.95" customHeight="1" x14ac:dyDescent="0.25">
      <c r="A936" s="943"/>
      <c r="B936" s="943"/>
      <c r="C936" s="943"/>
      <c r="D936" s="943"/>
      <c r="E936" s="947"/>
      <c r="F936" s="943"/>
      <c r="G936" s="943"/>
      <c r="I936" s="827"/>
    </row>
    <row r="937" spans="1:9" s="823" customFormat="1" ht="12.95" customHeight="1" x14ac:dyDescent="0.25">
      <c r="A937" s="943"/>
      <c r="B937" s="943"/>
      <c r="C937" s="943"/>
      <c r="D937" s="943"/>
      <c r="E937" s="947"/>
      <c r="F937" s="943"/>
      <c r="G937" s="943"/>
      <c r="I937" s="827"/>
    </row>
    <row r="938" spans="1:9" s="823" customFormat="1" ht="12.95" customHeight="1" x14ac:dyDescent="0.25">
      <c r="A938" s="943"/>
      <c r="B938" s="943"/>
      <c r="C938" s="943"/>
      <c r="D938" s="943"/>
      <c r="E938" s="947"/>
      <c r="F938" s="943"/>
      <c r="G938" s="943"/>
      <c r="I938" s="827"/>
    </row>
    <row r="939" spans="1:9" s="823" customFormat="1" ht="12.95" customHeight="1" x14ac:dyDescent="0.25">
      <c r="A939" s="943"/>
      <c r="B939" s="943"/>
      <c r="C939" s="943"/>
      <c r="D939" s="943"/>
      <c r="E939" s="947"/>
      <c r="F939" s="943"/>
      <c r="G939" s="943"/>
      <c r="I939" s="827"/>
    </row>
    <row r="940" spans="1:9" s="823" customFormat="1" ht="12.95" customHeight="1" x14ac:dyDescent="0.25">
      <c r="A940" s="943"/>
      <c r="B940" s="943"/>
      <c r="C940" s="943"/>
      <c r="D940" s="943"/>
      <c r="E940" s="947"/>
      <c r="F940" s="943"/>
      <c r="G940" s="943"/>
      <c r="I940" s="827"/>
    </row>
    <row r="941" spans="1:9" s="823" customFormat="1" ht="12.95" customHeight="1" x14ac:dyDescent="0.25">
      <c r="A941" s="943"/>
      <c r="B941" s="943"/>
      <c r="C941" s="943"/>
      <c r="D941" s="943"/>
      <c r="E941" s="947"/>
      <c r="F941" s="943"/>
      <c r="G941" s="943"/>
      <c r="I941" s="827"/>
    </row>
    <row r="942" spans="1:9" s="823" customFormat="1" ht="12.95" customHeight="1" x14ac:dyDescent="0.25">
      <c r="A942" s="943"/>
      <c r="B942" s="943"/>
      <c r="C942" s="943"/>
      <c r="D942" s="943"/>
      <c r="E942" s="947"/>
      <c r="F942" s="943"/>
      <c r="G942" s="943"/>
      <c r="I942" s="827"/>
    </row>
    <row r="943" spans="1:9" s="823" customFormat="1" ht="12.95" customHeight="1" x14ac:dyDescent="0.25">
      <c r="A943" s="943"/>
      <c r="B943" s="943"/>
      <c r="C943" s="943"/>
      <c r="D943" s="943"/>
      <c r="E943" s="947"/>
      <c r="F943" s="943"/>
      <c r="G943" s="943"/>
      <c r="I943" s="827"/>
    </row>
    <row r="944" spans="1:9" s="823" customFormat="1" ht="12.95" customHeight="1" x14ac:dyDescent="0.25">
      <c r="A944" s="943"/>
      <c r="B944" s="943"/>
      <c r="C944" s="943"/>
      <c r="D944" s="943"/>
      <c r="E944" s="947"/>
      <c r="F944" s="943"/>
      <c r="G944" s="943"/>
      <c r="I944" s="827"/>
    </row>
    <row r="945" spans="1:9" s="823" customFormat="1" ht="12.95" customHeight="1" x14ac:dyDescent="0.25">
      <c r="A945" s="943"/>
      <c r="B945" s="943"/>
      <c r="C945" s="943"/>
      <c r="D945" s="943"/>
      <c r="E945" s="947"/>
      <c r="F945" s="943"/>
      <c r="G945" s="943"/>
      <c r="I945" s="827"/>
    </row>
    <row r="946" spans="1:9" s="823" customFormat="1" ht="12.95" customHeight="1" x14ac:dyDescent="0.25">
      <c r="A946" s="943"/>
      <c r="B946" s="943"/>
      <c r="C946" s="943"/>
      <c r="D946" s="943"/>
      <c r="E946" s="947"/>
      <c r="F946" s="943"/>
      <c r="G946" s="943"/>
      <c r="I946" s="827"/>
    </row>
    <row r="947" spans="1:9" s="823" customFormat="1" ht="12.95" customHeight="1" x14ac:dyDescent="0.25">
      <c r="A947" s="943"/>
      <c r="B947" s="943"/>
      <c r="C947" s="943"/>
      <c r="D947" s="943"/>
      <c r="E947" s="947"/>
      <c r="F947" s="943"/>
      <c r="G947" s="943"/>
      <c r="I947" s="827"/>
    </row>
    <row r="948" spans="1:9" s="823" customFormat="1" ht="12.95" customHeight="1" x14ac:dyDescent="0.25">
      <c r="A948" s="943"/>
      <c r="B948" s="943"/>
      <c r="C948" s="943"/>
      <c r="D948" s="943"/>
      <c r="E948" s="947"/>
      <c r="F948" s="943"/>
      <c r="G948" s="943"/>
      <c r="I948" s="827"/>
    </row>
    <row r="949" spans="1:9" s="823" customFormat="1" ht="12.95" customHeight="1" x14ac:dyDescent="0.25">
      <c r="A949" s="943"/>
      <c r="B949" s="943"/>
      <c r="C949" s="943"/>
      <c r="D949" s="943"/>
      <c r="E949" s="947"/>
      <c r="F949" s="943"/>
      <c r="G949" s="943"/>
      <c r="I949" s="827"/>
    </row>
    <row r="950" spans="1:9" s="823" customFormat="1" ht="12.95" customHeight="1" x14ac:dyDescent="0.25">
      <c r="A950" s="943"/>
      <c r="B950" s="943"/>
      <c r="C950" s="943"/>
      <c r="D950" s="943"/>
      <c r="E950" s="947"/>
      <c r="F950" s="943"/>
      <c r="G950" s="943"/>
      <c r="I950" s="827"/>
    </row>
    <row r="951" spans="1:9" s="823" customFormat="1" ht="12.95" customHeight="1" x14ac:dyDescent="0.25">
      <c r="A951" s="943"/>
      <c r="B951" s="943"/>
      <c r="C951" s="943"/>
      <c r="D951" s="943"/>
      <c r="E951" s="947"/>
      <c r="F951" s="943"/>
      <c r="G951" s="943"/>
      <c r="I951" s="827"/>
    </row>
    <row r="952" spans="1:9" s="823" customFormat="1" ht="12.95" customHeight="1" x14ac:dyDescent="0.25">
      <c r="A952" s="943"/>
      <c r="B952" s="943"/>
      <c r="C952" s="943"/>
      <c r="D952" s="943"/>
      <c r="E952" s="947"/>
      <c r="F952" s="943"/>
      <c r="G952" s="943"/>
      <c r="I952" s="827"/>
    </row>
    <row r="953" spans="1:9" s="823" customFormat="1" ht="12.95" customHeight="1" x14ac:dyDescent="0.25">
      <c r="A953" s="943"/>
      <c r="B953" s="943"/>
      <c r="C953" s="943"/>
      <c r="D953" s="943"/>
      <c r="E953" s="947"/>
      <c r="F953" s="943"/>
      <c r="G953" s="943"/>
      <c r="I953" s="827"/>
    </row>
    <row r="954" spans="1:9" s="823" customFormat="1" ht="12.95" customHeight="1" x14ac:dyDescent="0.25">
      <c r="A954" s="943"/>
      <c r="B954" s="943"/>
      <c r="C954" s="943"/>
      <c r="D954" s="943"/>
      <c r="E954" s="947"/>
      <c r="F954" s="943"/>
      <c r="G954" s="943"/>
      <c r="I954" s="827"/>
    </row>
    <row r="955" spans="1:9" s="823" customFormat="1" ht="12.95" customHeight="1" x14ac:dyDescent="0.25">
      <c r="A955" s="943"/>
      <c r="B955" s="943"/>
      <c r="C955" s="943"/>
      <c r="D955" s="943"/>
      <c r="E955" s="947"/>
      <c r="F955" s="943"/>
      <c r="G955" s="943"/>
      <c r="I955" s="827"/>
    </row>
    <row r="956" spans="1:9" s="823" customFormat="1" ht="12.95" customHeight="1" x14ac:dyDescent="0.25">
      <c r="A956" s="943"/>
      <c r="B956" s="943"/>
      <c r="C956" s="943"/>
      <c r="D956" s="943"/>
      <c r="E956" s="947"/>
      <c r="F956" s="943"/>
      <c r="G956" s="943"/>
      <c r="I956" s="827"/>
    </row>
    <row r="957" spans="1:9" s="823" customFormat="1" ht="12.95" customHeight="1" x14ac:dyDescent="0.25">
      <c r="A957" s="943"/>
      <c r="B957" s="943"/>
      <c r="C957" s="943"/>
      <c r="D957" s="943"/>
      <c r="E957" s="947"/>
      <c r="F957" s="943"/>
      <c r="G957" s="943"/>
      <c r="I957" s="827"/>
    </row>
    <row r="958" spans="1:9" s="823" customFormat="1" ht="12.95" customHeight="1" x14ac:dyDescent="0.25">
      <c r="A958" s="943"/>
      <c r="B958" s="943"/>
      <c r="C958" s="943"/>
      <c r="D958" s="943"/>
      <c r="E958" s="947"/>
      <c r="F958" s="943"/>
      <c r="G958" s="943"/>
      <c r="I958" s="827"/>
    </row>
    <row r="959" spans="1:9" s="823" customFormat="1" ht="12.95" customHeight="1" x14ac:dyDescent="0.25">
      <c r="A959" s="943"/>
      <c r="B959" s="943"/>
      <c r="C959" s="943"/>
      <c r="D959" s="943"/>
      <c r="E959" s="947"/>
      <c r="F959" s="943"/>
      <c r="G959" s="943"/>
      <c r="I959" s="827"/>
    </row>
    <row r="960" spans="1:9" s="823" customFormat="1" ht="12.95" customHeight="1" x14ac:dyDescent="0.25">
      <c r="A960" s="943"/>
      <c r="B960" s="943"/>
      <c r="C960" s="943"/>
      <c r="D960" s="943"/>
      <c r="E960" s="947"/>
      <c r="F960" s="943"/>
      <c r="G960" s="943"/>
      <c r="I960" s="827"/>
    </row>
    <row r="961" spans="1:9" s="823" customFormat="1" ht="12.95" customHeight="1" x14ac:dyDescent="0.25">
      <c r="A961" s="943"/>
      <c r="B961" s="943"/>
      <c r="C961" s="943"/>
      <c r="D961" s="943"/>
      <c r="E961" s="947"/>
      <c r="F961" s="943"/>
      <c r="G961" s="943"/>
      <c r="I961" s="827"/>
    </row>
    <row r="962" spans="1:9" s="823" customFormat="1" ht="12.95" customHeight="1" x14ac:dyDescent="0.25">
      <c r="A962" s="943"/>
      <c r="B962" s="943"/>
      <c r="C962" s="943"/>
      <c r="D962" s="943"/>
      <c r="E962" s="947"/>
      <c r="F962" s="943"/>
      <c r="G962" s="943"/>
      <c r="I962" s="827"/>
    </row>
    <row r="963" spans="1:9" s="823" customFormat="1" ht="12.95" customHeight="1" x14ac:dyDescent="0.25">
      <c r="A963" s="943"/>
      <c r="B963" s="943"/>
      <c r="C963" s="943"/>
      <c r="D963" s="943"/>
      <c r="E963" s="947"/>
      <c r="F963" s="943"/>
      <c r="G963" s="943"/>
      <c r="I963" s="827"/>
    </row>
    <row r="964" spans="1:9" s="823" customFormat="1" ht="12.95" customHeight="1" x14ac:dyDescent="0.25">
      <c r="A964" s="943"/>
      <c r="B964" s="943"/>
      <c r="C964" s="943"/>
      <c r="D964" s="943"/>
      <c r="E964" s="947"/>
      <c r="F964" s="943"/>
      <c r="G964" s="943"/>
      <c r="I964" s="827"/>
    </row>
    <row r="965" spans="1:9" s="823" customFormat="1" ht="12.95" customHeight="1" x14ac:dyDescent="0.25">
      <c r="A965" s="943"/>
      <c r="B965" s="943"/>
      <c r="C965" s="943"/>
      <c r="D965" s="943"/>
      <c r="E965" s="947"/>
      <c r="F965" s="943"/>
      <c r="G965" s="943"/>
      <c r="I965" s="827"/>
    </row>
    <row r="966" spans="1:9" s="823" customFormat="1" ht="12.95" customHeight="1" x14ac:dyDescent="0.25">
      <c r="A966" s="943"/>
      <c r="B966" s="943"/>
      <c r="C966" s="943"/>
      <c r="D966" s="943"/>
      <c r="E966" s="947"/>
      <c r="F966" s="943"/>
      <c r="G966" s="943"/>
      <c r="I966" s="827"/>
    </row>
    <row r="967" spans="1:9" s="823" customFormat="1" ht="12.95" customHeight="1" x14ac:dyDescent="0.25">
      <c r="A967" s="943"/>
      <c r="B967" s="943"/>
      <c r="C967" s="943"/>
      <c r="D967" s="943"/>
      <c r="E967" s="947"/>
      <c r="F967" s="943"/>
      <c r="G967" s="943"/>
      <c r="I967" s="827"/>
    </row>
    <row r="968" spans="1:9" s="823" customFormat="1" ht="12.95" customHeight="1" x14ac:dyDescent="0.25">
      <c r="A968" s="943"/>
      <c r="B968" s="943"/>
      <c r="C968" s="943"/>
      <c r="D968" s="943"/>
      <c r="E968" s="947"/>
      <c r="F968" s="943"/>
      <c r="G968" s="943"/>
      <c r="I968" s="827"/>
    </row>
    <row r="969" spans="1:9" s="823" customFormat="1" ht="12.95" customHeight="1" x14ac:dyDescent="0.25">
      <c r="A969" s="943"/>
      <c r="B969" s="943"/>
      <c r="C969" s="943"/>
      <c r="D969" s="943"/>
      <c r="E969" s="947"/>
      <c r="F969" s="943"/>
      <c r="G969" s="943"/>
      <c r="I969" s="827"/>
    </row>
    <row r="970" spans="1:9" s="823" customFormat="1" ht="12.95" customHeight="1" x14ac:dyDescent="0.25">
      <c r="A970" s="943"/>
      <c r="B970" s="943"/>
      <c r="C970" s="943"/>
      <c r="D970" s="943"/>
      <c r="E970" s="947"/>
      <c r="F970" s="943"/>
      <c r="G970" s="943"/>
      <c r="I970" s="827"/>
    </row>
    <row r="971" spans="1:9" s="823" customFormat="1" ht="12.95" customHeight="1" x14ac:dyDescent="0.25">
      <c r="A971" s="943"/>
      <c r="B971" s="943"/>
      <c r="C971" s="943"/>
      <c r="D971" s="943"/>
      <c r="E971" s="947"/>
      <c r="F971" s="943"/>
      <c r="G971" s="943"/>
      <c r="I971" s="827"/>
    </row>
    <row r="972" spans="1:9" s="823" customFormat="1" ht="12.95" customHeight="1" x14ac:dyDescent="0.25">
      <c r="A972" s="943"/>
      <c r="B972" s="943"/>
      <c r="C972" s="943"/>
      <c r="D972" s="943"/>
      <c r="E972" s="947"/>
      <c r="F972" s="943"/>
      <c r="G972" s="943"/>
      <c r="I972" s="827"/>
    </row>
    <row r="973" spans="1:9" s="823" customFormat="1" ht="12.95" customHeight="1" x14ac:dyDescent="0.25">
      <c r="A973" s="943"/>
      <c r="B973" s="943"/>
      <c r="C973" s="943"/>
      <c r="D973" s="943"/>
      <c r="E973" s="947"/>
      <c r="F973" s="943"/>
      <c r="G973" s="943"/>
      <c r="I973" s="827"/>
    </row>
    <row r="974" spans="1:9" s="823" customFormat="1" ht="12.95" customHeight="1" x14ac:dyDescent="0.25">
      <c r="A974" s="943"/>
      <c r="B974" s="943"/>
      <c r="C974" s="943"/>
      <c r="D974" s="943"/>
      <c r="E974" s="947"/>
      <c r="F974" s="943"/>
      <c r="G974" s="943"/>
      <c r="I974" s="827"/>
    </row>
    <row r="975" spans="1:9" s="823" customFormat="1" ht="12.95" customHeight="1" x14ac:dyDescent="0.25">
      <c r="A975" s="943"/>
      <c r="B975" s="943"/>
      <c r="C975" s="943"/>
      <c r="D975" s="943"/>
      <c r="E975" s="947"/>
      <c r="F975" s="943"/>
      <c r="G975" s="943"/>
      <c r="I975" s="827"/>
    </row>
    <row r="976" spans="1:9" s="823" customFormat="1" ht="12.95" customHeight="1" x14ac:dyDescent="0.25">
      <c r="A976" s="943"/>
      <c r="B976" s="943"/>
      <c r="C976" s="943"/>
      <c r="D976" s="943"/>
      <c r="E976" s="947"/>
      <c r="F976" s="943"/>
      <c r="G976" s="943"/>
      <c r="I976" s="827"/>
    </row>
    <row r="977" spans="1:9" s="823" customFormat="1" ht="12.95" customHeight="1" x14ac:dyDescent="0.25">
      <c r="A977" s="943"/>
      <c r="B977" s="943"/>
      <c r="C977" s="943"/>
      <c r="D977" s="943"/>
      <c r="E977" s="947"/>
      <c r="F977" s="943"/>
      <c r="G977" s="943"/>
      <c r="I977" s="827"/>
    </row>
    <row r="978" spans="1:9" s="823" customFormat="1" ht="12.95" customHeight="1" x14ac:dyDescent="0.25">
      <c r="A978" s="943"/>
      <c r="B978" s="943"/>
      <c r="C978" s="943"/>
      <c r="D978" s="943"/>
      <c r="E978" s="947"/>
      <c r="F978" s="943"/>
      <c r="G978" s="943"/>
      <c r="I978" s="827"/>
    </row>
    <row r="979" spans="1:9" s="823" customFormat="1" ht="12.95" customHeight="1" x14ac:dyDescent="0.25">
      <c r="A979" s="943"/>
      <c r="B979" s="943"/>
      <c r="C979" s="943"/>
      <c r="D979" s="943"/>
      <c r="E979" s="947"/>
      <c r="F979" s="943"/>
      <c r="G979" s="943"/>
      <c r="I979" s="827"/>
    </row>
    <row r="980" spans="1:9" s="823" customFormat="1" ht="12.95" customHeight="1" x14ac:dyDescent="0.25">
      <c r="A980" s="943"/>
      <c r="B980" s="943"/>
      <c r="C980" s="943"/>
      <c r="D980" s="943"/>
      <c r="E980" s="947"/>
      <c r="F980" s="943"/>
      <c r="G980" s="943"/>
      <c r="I980" s="827"/>
    </row>
    <row r="981" spans="1:9" s="823" customFormat="1" ht="12.95" customHeight="1" x14ac:dyDescent="0.25">
      <c r="A981" s="943"/>
      <c r="B981" s="943"/>
      <c r="C981" s="943"/>
      <c r="D981" s="943"/>
      <c r="E981" s="947"/>
      <c r="F981" s="943"/>
      <c r="G981" s="943"/>
      <c r="I981" s="827"/>
    </row>
    <row r="982" spans="1:9" s="823" customFormat="1" ht="12.95" customHeight="1" x14ac:dyDescent="0.25">
      <c r="A982" s="943"/>
      <c r="B982" s="943"/>
      <c r="C982" s="943"/>
      <c r="D982" s="943"/>
      <c r="E982" s="947"/>
      <c r="F982" s="943"/>
      <c r="G982" s="943"/>
      <c r="I982" s="827"/>
    </row>
    <row r="983" spans="1:9" s="823" customFormat="1" ht="12.95" customHeight="1" x14ac:dyDescent="0.25">
      <c r="A983" s="943"/>
      <c r="B983" s="943"/>
      <c r="C983" s="943"/>
      <c r="D983" s="943"/>
      <c r="E983" s="947"/>
      <c r="F983" s="943"/>
      <c r="G983" s="943"/>
      <c r="I983" s="827"/>
    </row>
    <row r="984" spans="1:9" s="823" customFormat="1" ht="12.95" customHeight="1" x14ac:dyDescent="0.25">
      <c r="A984" s="943"/>
      <c r="B984" s="943"/>
      <c r="C984" s="943"/>
      <c r="D984" s="943"/>
      <c r="E984" s="947"/>
      <c r="F984" s="943"/>
      <c r="G984" s="943"/>
      <c r="I984" s="827"/>
    </row>
    <row r="985" spans="1:9" s="823" customFormat="1" ht="12.95" customHeight="1" x14ac:dyDescent="0.25">
      <c r="A985" s="943"/>
      <c r="B985" s="943"/>
      <c r="C985" s="943"/>
      <c r="D985" s="943"/>
      <c r="E985" s="947"/>
      <c r="F985" s="943"/>
      <c r="G985" s="943"/>
      <c r="I985" s="827"/>
    </row>
    <row r="986" spans="1:9" s="823" customFormat="1" ht="12.95" customHeight="1" x14ac:dyDescent="0.25">
      <c r="A986" s="943"/>
      <c r="B986" s="943"/>
      <c r="C986" s="943"/>
      <c r="D986" s="943"/>
      <c r="E986" s="947"/>
      <c r="F986" s="943"/>
      <c r="G986" s="943"/>
      <c r="I986" s="827"/>
    </row>
    <row r="987" spans="1:9" s="823" customFormat="1" ht="12.95" customHeight="1" x14ac:dyDescent="0.25">
      <c r="A987" s="943"/>
      <c r="B987" s="943"/>
      <c r="C987" s="943"/>
      <c r="D987" s="943"/>
      <c r="E987" s="947"/>
      <c r="F987" s="943"/>
      <c r="G987" s="943"/>
      <c r="I987" s="827"/>
    </row>
    <row r="988" spans="1:9" s="823" customFormat="1" ht="12.95" customHeight="1" x14ac:dyDescent="0.25">
      <c r="A988" s="943"/>
      <c r="B988" s="943"/>
      <c r="C988" s="943"/>
      <c r="D988" s="943"/>
      <c r="E988" s="947"/>
      <c r="F988" s="943"/>
      <c r="G988" s="943"/>
      <c r="I988" s="827"/>
    </row>
    <row r="989" spans="1:9" s="823" customFormat="1" ht="12.95" customHeight="1" x14ac:dyDescent="0.25">
      <c r="A989" s="943"/>
      <c r="B989" s="943"/>
      <c r="C989" s="943"/>
      <c r="D989" s="943"/>
      <c r="E989" s="947"/>
      <c r="F989" s="943"/>
      <c r="G989" s="943"/>
      <c r="I989" s="827"/>
    </row>
    <row r="990" spans="1:9" s="823" customFormat="1" ht="12.95" customHeight="1" x14ac:dyDescent="0.25">
      <c r="A990" s="943"/>
      <c r="B990" s="943"/>
      <c r="C990" s="943"/>
      <c r="D990" s="943"/>
      <c r="E990" s="947"/>
      <c r="F990" s="943"/>
      <c r="G990" s="943"/>
      <c r="I990" s="827"/>
    </row>
    <row r="991" spans="1:9" s="823" customFormat="1" ht="12.95" customHeight="1" x14ac:dyDescent="0.25">
      <c r="A991" s="943"/>
      <c r="B991" s="943"/>
      <c r="C991" s="943"/>
      <c r="D991" s="943"/>
      <c r="E991" s="947"/>
      <c r="F991" s="943"/>
      <c r="G991" s="943"/>
      <c r="I991" s="827"/>
    </row>
    <row r="992" spans="1:9" s="823" customFormat="1" ht="12.95" customHeight="1" x14ac:dyDescent="0.25">
      <c r="A992" s="943"/>
      <c r="B992" s="943"/>
      <c r="C992" s="943"/>
      <c r="D992" s="943"/>
      <c r="E992" s="947"/>
      <c r="F992" s="943"/>
      <c r="G992" s="943"/>
      <c r="I992" s="827"/>
    </row>
    <row r="993" spans="1:9" s="823" customFormat="1" ht="12.95" customHeight="1" x14ac:dyDescent="0.25">
      <c r="A993" s="943"/>
      <c r="B993" s="943"/>
      <c r="C993" s="943"/>
      <c r="D993" s="943"/>
      <c r="E993" s="947"/>
      <c r="F993" s="943"/>
      <c r="G993" s="943"/>
      <c r="I993" s="827"/>
    </row>
    <row r="994" spans="1:9" s="823" customFormat="1" ht="12.95" customHeight="1" x14ac:dyDescent="0.25">
      <c r="A994" s="943"/>
      <c r="B994" s="943"/>
      <c r="C994" s="943"/>
      <c r="D994" s="943"/>
      <c r="E994" s="947"/>
      <c r="F994" s="943"/>
      <c r="G994" s="943"/>
      <c r="I994" s="827"/>
    </row>
    <row r="995" spans="1:9" s="823" customFormat="1" ht="12.95" customHeight="1" x14ac:dyDescent="0.25">
      <c r="A995" s="943"/>
      <c r="B995" s="943"/>
      <c r="C995" s="943"/>
      <c r="D995" s="943"/>
      <c r="E995" s="947"/>
      <c r="F995" s="943"/>
      <c r="G995" s="943"/>
      <c r="I995" s="827"/>
    </row>
    <row r="996" spans="1:9" s="823" customFormat="1" ht="12.95" customHeight="1" x14ac:dyDescent="0.25">
      <c r="A996" s="943"/>
      <c r="B996" s="943"/>
      <c r="C996" s="943"/>
      <c r="D996" s="943"/>
      <c r="E996" s="947"/>
      <c r="F996" s="943"/>
      <c r="G996" s="943"/>
      <c r="I996" s="827"/>
    </row>
    <row r="997" spans="1:9" s="823" customFormat="1" ht="12.95" customHeight="1" x14ac:dyDescent="0.25">
      <c r="A997" s="943"/>
      <c r="B997" s="943"/>
      <c r="C997" s="943"/>
      <c r="D997" s="943"/>
      <c r="E997" s="947"/>
      <c r="F997" s="943"/>
      <c r="G997" s="943"/>
      <c r="I997" s="827"/>
    </row>
    <row r="998" spans="1:9" s="823" customFormat="1" ht="12.95" customHeight="1" x14ac:dyDescent="0.25">
      <c r="A998" s="943"/>
      <c r="B998" s="943"/>
      <c r="C998" s="943"/>
      <c r="D998" s="943"/>
      <c r="E998" s="947"/>
      <c r="F998" s="943"/>
      <c r="G998" s="943"/>
      <c r="I998" s="827"/>
    </row>
    <row r="999" spans="1:9" s="823" customFormat="1" ht="12.95" customHeight="1" x14ac:dyDescent="0.25">
      <c r="A999" s="943"/>
      <c r="B999" s="943"/>
      <c r="C999" s="943"/>
      <c r="D999" s="943"/>
      <c r="E999" s="947"/>
      <c r="F999" s="943"/>
      <c r="G999" s="943"/>
      <c r="I999" s="827"/>
    </row>
    <row r="1000" spans="1:9" s="823" customFormat="1" ht="12.95" customHeight="1" x14ac:dyDescent="0.25">
      <c r="A1000" s="943"/>
      <c r="B1000" s="943"/>
      <c r="C1000" s="943"/>
      <c r="D1000" s="943"/>
      <c r="E1000" s="947"/>
      <c r="F1000" s="943"/>
      <c r="G1000" s="943"/>
      <c r="I1000" s="827"/>
    </row>
    <row r="1001" spans="1:9" s="823" customFormat="1" ht="12.95" customHeight="1" x14ac:dyDescent="0.25">
      <c r="A1001" s="943"/>
      <c r="B1001" s="943"/>
      <c r="C1001" s="943"/>
      <c r="D1001" s="943"/>
      <c r="E1001" s="947"/>
      <c r="F1001" s="943"/>
      <c r="G1001" s="943"/>
      <c r="I1001" s="827"/>
    </row>
    <row r="1002" spans="1:9" s="823" customFormat="1" ht="12.95" customHeight="1" x14ac:dyDescent="0.25">
      <c r="A1002" s="943"/>
      <c r="B1002" s="943"/>
      <c r="C1002" s="943"/>
      <c r="D1002" s="943"/>
      <c r="E1002" s="947"/>
      <c r="F1002" s="943"/>
      <c r="G1002" s="943"/>
      <c r="I1002" s="827"/>
    </row>
    <row r="1003" spans="1:9" s="823" customFormat="1" ht="12.95" customHeight="1" x14ac:dyDescent="0.25">
      <c r="A1003" s="943"/>
      <c r="B1003" s="943"/>
      <c r="C1003" s="943"/>
      <c r="D1003" s="943"/>
      <c r="E1003" s="947"/>
      <c r="F1003" s="943"/>
      <c r="G1003" s="943"/>
      <c r="I1003" s="827"/>
    </row>
    <row r="1004" spans="1:9" s="823" customFormat="1" ht="12.95" customHeight="1" x14ac:dyDescent="0.25">
      <c r="A1004" s="943"/>
      <c r="B1004" s="943"/>
      <c r="C1004" s="943"/>
      <c r="D1004" s="943"/>
      <c r="E1004" s="947"/>
      <c r="F1004" s="943"/>
      <c r="G1004" s="943"/>
      <c r="I1004" s="827"/>
    </row>
    <row r="1005" spans="1:9" s="823" customFormat="1" ht="12.95" customHeight="1" x14ac:dyDescent="0.25">
      <c r="A1005" s="943"/>
      <c r="B1005" s="943"/>
      <c r="C1005" s="943"/>
      <c r="D1005" s="943"/>
      <c r="E1005" s="947"/>
      <c r="F1005" s="943"/>
      <c r="G1005" s="943"/>
      <c r="I1005" s="827"/>
    </row>
    <row r="1006" spans="1:9" s="823" customFormat="1" ht="12.95" customHeight="1" x14ac:dyDescent="0.25">
      <c r="A1006" s="943"/>
      <c r="B1006" s="943"/>
      <c r="C1006" s="943"/>
      <c r="D1006" s="943"/>
      <c r="E1006" s="947"/>
      <c r="F1006" s="943"/>
      <c r="G1006" s="943"/>
      <c r="I1006" s="827"/>
    </row>
    <row r="1007" spans="1:9" s="823" customFormat="1" ht="12.95" customHeight="1" x14ac:dyDescent="0.25">
      <c r="A1007" s="943"/>
      <c r="B1007" s="943"/>
      <c r="C1007" s="943"/>
      <c r="D1007" s="943"/>
      <c r="E1007" s="947"/>
      <c r="F1007" s="943"/>
      <c r="G1007" s="943"/>
      <c r="I1007" s="827"/>
    </row>
    <row r="1008" spans="1:9" s="823" customFormat="1" ht="12.95" customHeight="1" x14ac:dyDescent="0.25">
      <c r="A1008" s="943"/>
      <c r="B1008" s="943"/>
      <c r="C1008" s="943"/>
      <c r="D1008" s="943"/>
      <c r="E1008" s="947"/>
      <c r="F1008" s="943"/>
      <c r="G1008" s="943"/>
      <c r="I1008" s="827"/>
    </row>
    <row r="1009" spans="1:9" s="823" customFormat="1" ht="12.95" customHeight="1" x14ac:dyDescent="0.25">
      <c r="A1009" s="943"/>
      <c r="B1009" s="943"/>
      <c r="C1009" s="943"/>
      <c r="D1009" s="943"/>
      <c r="E1009" s="947"/>
      <c r="F1009" s="943"/>
      <c r="G1009" s="943"/>
      <c r="I1009" s="827"/>
    </row>
    <row r="1010" spans="1:9" s="823" customFormat="1" ht="12.95" customHeight="1" x14ac:dyDescent="0.25">
      <c r="A1010" s="943"/>
      <c r="B1010" s="943"/>
      <c r="C1010" s="943"/>
      <c r="D1010" s="943"/>
      <c r="E1010" s="947"/>
      <c r="F1010" s="943"/>
      <c r="G1010" s="943"/>
      <c r="I1010" s="827"/>
    </row>
    <row r="1011" spans="1:9" s="823" customFormat="1" ht="12.95" customHeight="1" x14ac:dyDescent="0.25">
      <c r="A1011" s="943"/>
      <c r="B1011" s="943"/>
      <c r="C1011" s="943"/>
      <c r="D1011" s="943"/>
      <c r="E1011" s="947"/>
      <c r="F1011" s="943"/>
      <c r="G1011" s="943"/>
      <c r="I1011" s="827"/>
    </row>
    <row r="1012" spans="1:9" s="823" customFormat="1" ht="12.95" customHeight="1" x14ac:dyDescent="0.25">
      <c r="A1012" s="943"/>
      <c r="B1012" s="943"/>
      <c r="C1012" s="943"/>
      <c r="D1012" s="943"/>
      <c r="E1012" s="947"/>
      <c r="F1012" s="943"/>
      <c r="G1012" s="943"/>
      <c r="I1012" s="827"/>
    </row>
    <row r="1013" spans="1:9" s="823" customFormat="1" ht="12.95" customHeight="1" x14ac:dyDescent="0.25">
      <c r="A1013" s="943"/>
      <c r="B1013" s="943"/>
      <c r="C1013" s="943"/>
      <c r="D1013" s="943"/>
      <c r="E1013" s="947"/>
      <c r="F1013" s="943"/>
      <c r="G1013" s="943"/>
      <c r="I1013" s="827"/>
    </row>
    <row r="1014" spans="1:9" s="823" customFormat="1" ht="12.95" customHeight="1" x14ac:dyDescent="0.25">
      <c r="A1014" s="943"/>
      <c r="B1014" s="943"/>
      <c r="C1014" s="943"/>
      <c r="D1014" s="943"/>
      <c r="E1014" s="947"/>
      <c r="F1014" s="943"/>
      <c r="G1014" s="943"/>
      <c r="I1014" s="827"/>
    </row>
  </sheetData>
  <phoneticPr fontId="9" type="noConversion"/>
  <pageMargins left="0.23622047244094491" right="0.23622047244094491" top="0.74803149606299213" bottom="0.74803149606299213" header="0.31496062992125984" footer="0.31496062992125984"/>
  <pageSetup paperSize="9" scale="99" firstPageNumber="10" orientation="portrait" useFirstPageNumber="1" r:id="rId1"/>
  <headerFooter alignWithMargins="0">
    <oddHeader>&amp;RJaarverslag St. Vrienden van Het Zonnehuis Doorn</oddHeader>
  </headerFooter>
  <rowBreaks count="5" manualBreakCount="5">
    <brk id="99" max="7" man="1"/>
    <brk id="172" max="7" man="1"/>
    <brk id="242" max="7" man="1"/>
    <brk id="309" max="7" man="1"/>
    <brk id="381" max="7" man="1"/>
  </rowBreaks>
  <ignoredErrors>
    <ignoredError sqref="G37 E3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2:J321"/>
  <sheetViews>
    <sheetView topLeftCell="A127" zoomScaleNormal="70" zoomScaleSheetLayoutView="85" zoomScalePageLayoutView="70" workbookViewId="0">
      <selection activeCell="G142" sqref="G142"/>
    </sheetView>
  </sheetViews>
  <sheetFormatPr defaultColWidth="8.85546875" defaultRowHeight="12.75" x14ac:dyDescent="0.2"/>
  <cols>
    <col min="6" max="6" width="14.42578125" bestFit="1" customWidth="1"/>
    <col min="7" max="7" width="19.42578125" bestFit="1" customWidth="1"/>
    <col min="9" max="9" width="14.42578125" bestFit="1" customWidth="1"/>
    <col min="10" max="10" width="16.85546875" bestFit="1" customWidth="1"/>
  </cols>
  <sheetData>
    <row r="2" spans="1:10" ht="18" x14ac:dyDescent="0.25">
      <c r="A2" s="376" t="s">
        <v>308</v>
      </c>
    </row>
    <row r="4" spans="1:10" ht="18" x14ac:dyDescent="0.25">
      <c r="A4" s="175" t="s">
        <v>516</v>
      </c>
      <c r="B4" s="19"/>
      <c r="C4" s="21"/>
      <c r="D4" s="21"/>
      <c r="E4" s="21"/>
      <c r="F4" s="19"/>
      <c r="G4" s="15"/>
      <c r="H4" s="15"/>
      <c r="I4" s="15"/>
      <c r="J4" s="15"/>
    </row>
    <row r="5" spans="1:10" ht="18" x14ac:dyDescent="0.25">
      <c r="A5" s="19"/>
      <c r="B5" s="19"/>
      <c r="C5" s="21"/>
      <c r="D5" s="21"/>
      <c r="E5" s="21"/>
      <c r="F5" s="19"/>
      <c r="G5" s="15"/>
      <c r="H5" s="15"/>
      <c r="I5" s="15"/>
      <c r="J5" s="15"/>
    </row>
    <row r="6" spans="1:10" ht="18" x14ac:dyDescent="0.25">
      <c r="A6" s="26"/>
      <c r="B6" s="316"/>
      <c r="C6" s="28"/>
      <c r="D6" s="28"/>
      <c r="E6" s="28"/>
      <c r="F6" s="27"/>
      <c r="G6" s="15"/>
      <c r="H6" s="15"/>
      <c r="I6" s="15"/>
      <c r="J6" s="15"/>
    </row>
    <row r="7" spans="1:10" ht="18" x14ac:dyDescent="0.25">
      <c r="A7" s="29"/>
      <c r="B7" s="15"/>
      <c r="C7" s="15"/>
      <c r="D7" s="15"/>
      <c r="E7" s="15"/>
      <c r="F7" s="194"/>
      <c r="G7" s="196" t="s">
        <v>498</v>
      </c>
      <c r="H7" s="176"/>
      <c r="I7" s="30"/>
      <c r="J7" s="195" t="s">
        <v>563</v>
      </c>
    </row>
    <row r="8" spans="1:10" ht="18.75" x14ac:dyDescent="0.3">
      <c r="A8" s="177"/>
      <c r="B8" s="15"/>
      <c r="C8" s="15"/>
      <c r="D8" s="15"/>
      <c r="E8" s="15"/>
      <c r="F8" s="178" t="s">
        <v>394</v>
      </c>
      <c r="G8" s="178" t="s">
        <v>394</v>
      </c>
      <c r="H8" s="178"/>
      <c r="I8" s="178" t="s">
        <v>394</v>
      </c>
      <c r="J8" s="178" t="s">
        <v>394</v>
      </c>
    </row>
    <row r="9" spans="1:10" ht="18.75" x14ac:dyDescent="0.3">
      <c r="A9" s="177"/>
      <c r="B9" s="15"/>
      <c r="C9" s="15"/>
      <c r="D9" s="15"/>
      <c r="E9" s="15"/>
      <c r="F9" s="466"/>
      <c r="G9" s="466"/>
      <c r="H9" s="466"/>
      <c r="I9" s="466"/>
      <c r="J9" s="466"/>
    </row>
    <row r="10" spans="1:10" ht="15.75" x14ac:dyDescent="0.25">
      <c r="A10" s="197" t="s">
        <v>89</v>
      </c>
      <c r="B10" s="198"/>
      <c r="C10" s="198"/>
      <c r="D10" s="198"/>
      <c r="E10" s="198"/>
      <c r="F10" s="472"/>
      <c r="G10" s="473"/>
      <c r="H10" s="473"/>
      <c r="I10" s="473"/>
      <c r="J10" s="472"/>
    </row>
    <row r="11" spans="1:10" ht="15" x14ac:dyDescent="0.2">
      <c r="A11" s="200"/>
      <c r="B11" s="198"/>
      <c r="C11" s="198"/>
      <c r="D11" s="198"/>
      <c r="E11" s="198"/>
      <c r="F11" s="472"/>
      <c r="G11" s="473"/>
      <c r="H11" s="473"/>
      <c r="I11" s="473"/>
      <c r="J11" s="472"/>
    </row>
    <row r="12" spans="1:10" ht="15" x14ac:dyDescent="0.2">
      <c r="A12" s="201" t="s">
        <v>179</v>
      </c>
      <c r="B12" s="198"/>
      <c r="C12" s="198"/>
      <c r="D12" s="198"/>
      <c r="E12" s="198"/>
      <c r="F12" s="472"/>
      <c r="G12" s="473"/>
      <c r="H12" s="473"/>
      <c r="I12" s="472"/>
      <c r="J12" s="472"/>
    </row>
    <row r="13" spans="1:10" ht="15" x14ac:dyDescent="0.2">
      <c r="A13" s="201" t="s">
        <v>700</v>
      </c>
      <c r="B13" s="198"/>
      <c r="C13" s="198"/>
      <c r="D13" s="198"/>
      <c r="E13" s="198"/>
      <c r="F13" s="477" t="e">
        <f>#REF!</f>
        <v>#REF!</v>
      </c>
      <c r="G13" s="473"/>
      <c r="H13" s="473"/>
      <c r="I13" s="477" t="e">
        <f>#REF!</f>
        <v>#REF!</v>
      </c>
      <c r="J13" s="472"/>
    </row>
    <row r="14" spans="1:10" ht="15" x14ac:dyDescent="0.2">
      <c r="A14" s="201"/>
      <c r="B14" s="198"/>
      <c r="C14" s="198"/>
      <c r="D14" s="198"/>
      <c r="E14" s="198"/>
      <c r="F14" s="472"/>
      <c r="G14" s="473"/>
      <c r="H14" s="473"/>
      <c r="I14" s="472"/>
      <c r="J14" s="472"/>
    </row>
    <row r="15" spans="1:10" ht="15" x14ac:dyDescent="0.2">
      <c r="A15" s="201" t="s">
        <v>539</v>
      </c>
      <c r="B15" s="198"/>
      <c r="C15" s="198"/>
      <c r="D15" s="198"/>
      <c r="E15" s="198"/>
      <c r="F15" s="477" t="e">
        <f>#REF!</f>
        <v>#REF!</v>
      </c>
      <c r="G15" s="473"/>
      <c r="H15" s="473"/>
      <c r="I15" s="477" t="e">
        <f>#REF!</f>
        <v>#REF!</v>
      </c>
      <c r="J15" s="472"/>
    </row>
    <row r="16" spans="1:10" ht="15" x14ac:dyDescent="0.2">
      <c r="A16" s="201"/>
      <c r="B16" s="198"/>
      <c r="C16" s="198"/>
      <c r="D16" s="198"/>
      <c r="E16" s="198"/>
      <c r="F16" s="474"/>
      <c r="G16" s="473"/>
      <c r="H16" s="473"/>
      <c r="I16" s="474"/>
      <c r="J16" s="472"/>
    </row>
    <row r="17" spans="1:10" ht="15" x14ac:dyDescent="0.2">
      <c r="A17" s="201"/>
      <c r="B17" s="198"/>
      <c r="C17" s="198"/>
      <c r="D17" s="198"/>
      <c r="E17" s="198"/>
      <c r="F17" s="472"/>
      <c r="G17" s="472"/>
      <c r="H17" s="473"/>
      <c r="I17" s="473"/>
      <c r="J17" s="472"/>
    </row>
    <row r="18" spans="1:10" ht="15.75" x14ac:dyDescent="0.25">
      <c r="A18" s="202" t="s">
        <v>540</v>
      </c>
      <c r="B18" s="198"/>
      <c r="C18" s="198"/>
      <c r="D18" s="198"/>
      <c r="E18" s="198"/>
      <c r="F18" s="472"/>
      <c r="G18" s="478" t="e">
        <f>SUM(F13:F15)</f>
        <v>#REF!</v>
      </c>
      <c r="H18" s="473"/>
      <c r="I18" s="473"/>
      <c r="J18" s="477" t="e">
        <f>SUM(I13:I15)</f>
        <v>#REF!</v>
      </c>
    </row>
    <row r="19" spans="1:10" ht="15" x14ac:dyDescent="0.2">
      <c r="A19" s="201"/>
      <c r="B19" s="198"/>
      <c r="C19" s="198"/>
      <c r="D19" s="198"/>
      <c r="E19" s="198"/>
      <c r="F19" s="472"/>
      <c r="G19" s="473"/>
      <c r="H19" s="473"/>
      <c r="I19" s="473"/>
      <c r="J19" s="472"/>
    </row>
    <row r="20" spans="1:10" ht="15" x14ac:dyDescent="0.2">
      <c r="A20" s="201"/>
      <c r="B20" s="198"/>
      <c r="C20" s="198"/>
      <c r="D20" s="198"/>
      <c r="E20" s="198"/>
      <c r="F20" s="472"/>
      <c r="G20" s="473"/>
      <c r="H20" s="473"/>
      <c r="I20" s="473"/>
      <c r="J20" s="472"/>
    </row>
    <row r="21" spans="1:10" ht="15.75" x14ac:dyDescent="0.25">
      <c r="A21" s="202" t="s">
        <v>90</v>
      </c>
      <c r="B21" s="198"/>
      <c r="C21" s="198"/>
      <c r="D21" s="198"/>
      <c r="E21" s="198"/>
      <c r="F21" s="472"/>
      <c r="G21" s="473"/>
      <c r="H21" s="473"/>
      <c r="I21" s="473"/>
      <c r="J21" s="472"/>
    </row>
    <row r="22" spans="1:10" ht="15" x14ac:dyDescent="0.2">
      <c r="A22" s="201"/>
      <c r="B22" s="198"/>
      <c r="C22" s="198"/>
      <c r="D22" s="198"/>
      <c r="E22" s="198"/>
      <c r="F22" s="472"/>
      <c r="G22" s="473"/>
      <c r="H22" s="473"/>
      <c r="I22" s="473"/>
      <c r="J22" s="472"/>
    </row>
    <row r="23" spans="1:10" ht="15" x14ac:dyDescent="0.2">
      <c r="A23" s="203" t="s">
        <v>702</v>
      </c>
      <c r="B23" s="198"/>
      <c r="C23" s="198"/>
      <c r="D23" s="198"/>
      <c r="E23" s="198"/>
      <c r="F23" s="477" t="e">
        <f>#REF!</f>
        <v>#REF!</v>
      </c>
      <c r="G23" s="473"/>
      <c r="H23" s="473"/>
      <c r="I23" s="477" t="e">
        <f>#REF!</f>
        <v>#REF!</v>
      </c>
      <c r="J23" s="472"/>
    </row>
    <row r="24" spans="1:10" ht="15" x14ac:dyDescent="0.2">
      <c r="A24" s="204"/>
      <c r="B24" s="198"/>
      <c r="C24" s="198"/>
      <c r="D24" s="198"/>
      <c r="E24" s="198"/>
      <c r="F24" s="472"/>
      <c r="G24" s="473"/>
      <c r="H24" s="473"/>
      <c r="I24" s="472"/>
      <c r="J24" s="472"/>
    </row>
    <row r="25" spans="1:10" ht="15" x14ac:dyDescent="0.2">
      <c r="A25" s="205" t="s">
        <v>701</v>
      </c>
      <c r="B25" s="198"/>
      <c r="C25" s="198"/>
      <c r="D25" s="198"/>
      <c r="E25" s="198"/>
      <c r="F25" s="472"/>
      <c r="G25" s="473"/>
      <c r="H25" s="473"/>
      <c r="I25" s="472"/>
      <c r="J25" s="472"/>
    </row>
    <row r="26" spans="1:10" ht="15.75" x14ac:dyDescent="0.25">
      <c r="A26" s="204" t="s">
        <v>703</v>
      </c>
      <c r="B26" s="198"/>
      <c r="C26" s="198"/>
      <c r="D26" s="198"/>
      <c r="E26" s="198"/>
      <c r="F26" s="477" t="e">
        <f>#REF!</f>
        <v>#REF!</v>
      </c>
      <c r="G26" s="452"/>
      <c r="H26" s="452"/>
      <c r="I26" s="477" t="e">
        <f>#REF!</f>
        <v>#REF!</v>
      </c>
      <c r="J26" s="452"/>
    </row>
    <row r="27" spans="1:10" ht="15.75" x14ac:dyDescent="0.25">
      <c r="A27" s="204"/>
      <c r="B27" s="198"/>
      <c r="C27" s="198"/>
      <c r="D27" s="198"/>
      <c r="E27" s="198"/>
      <c r="F27" s="473"/>
      <c r="G27" s="452"/>
      <c r="H27" s="452"/>
      <c r="I27" s="473"/>
      <c r="J27" s="452"/>
    </row>
    <row r="28" spans="1:10" ht="15" x14ac:dyDescent="0.2">
      <c r="A28" s="207" t="s">
        <v>704</v>
      </c>
      <c r="B28" s="198"/>
      <c r="C28" s="198"/>
      <c r="D28" s="198"/>
      <c r="E28" s="198"/>
      <c r="F28" s="477" t="e">
        <f>#REF!</f>
        <v>#REF!</v>
      </c>
      <c r="G28" s="473"/>
      <c r="H28" s="473"/>
      <c r="I28" s="477" t="e">
        <f>#REF!</f>
        <v>#REF!</v>
      </c>
      <c r="J28" s="472"/>
    </row>
    <row r="29" spans="1:10" ht="15" x14ac:dyDescent="0.2">
      <c r="A29" s="201"/>
      <c r="B29" s="198"/>
      <c r="C29" s="198"/>
      <c r="D29" s="198"/>
      <c r="E29" s="198"/>
      <c r="F29" s="474"/>
      <c r="G29" s="473"/>
      <c r="H29" s="473"/>
      <c r="I29" s="474"/>
      <c r="J29" s="472"/>
    </row>
    <row r="30" spans="1:10" ht="15.75" x14ac:dyDescent="0.25">
      <c r="A30" s="204"/>
      <c r="B30" s="198"/>
      <c r="C30" s="198"/>
      <c r="D30" s="198"/>
      <c r="E30" s="198"/>
      <c r="F30" s="472"/>
      <c r="G30" s="472"/>
      <c r="H30" s="452"/>
      <c r="I30" s="452"/>
      <c r="J30" s="472"/>
    </row>
    <row r="31" spans="1:10" ht="15.75" x14ac:dyDescent="0.25">
      <c r="A31" s="202" t="s">
        <v>543</v>
      </c>
      <c r="B31" s="198"/>
      <c r="C31" s="198"/>
      <c r="D31" s="198"/>
      <c r="E31" s="198"/>
      <c r="F31" s="472"/>
      <c r="G31" s="478" t="e">
        <f>SUM(F23:F28)</f>
        <v>#REF!</v>
      </c>
      <c r="H31" s="473"/>
      <c r="I31" s="473"/>
      <c r="J31" s="477" t="e">
        <f>SUM(I23:I28)</f>
        <v>#REF!</v>
      </c>
    </row>
    <row r="32" spans="1:10" ht="15.75" x14ac:dyDescent="0.25">
      <c r="A32" s="202"/>
      <c r="B32" s="198"/>
      <c r="C32" s="198"/>
      <c r="D32" s="198"/>
      <c r="E32" s="198"/>
      <c r="F32" s="472"/>
      <c r="G32" s="474"/>
      <c r="H32" s="473"/>
      <c r="I32" s="473"/>
      <c r="J32" s="474"/>
    </row>
    <row r="33" spans="1:10" ht="15.75" x14ac:dyDescent="0.25">
      <c r="A33" s="202"/>
      <c r="B33" s="198"/>
      <c r="C33" s="198"/>
      <c r="D33" s="198"/>
      <c r="E33" s="198"/>
      <c r="F33" s="472"/>
      <c r="G33" s="473"/>
      <c r="H33" s="473"/>
      <c r="I33" s="473"/>
      <c r="J33" s="472"/>
    </row>
    <row r="34" spans="1:10" ht="15" x14ac:dyDescent="0.2">
      <c r="A34" s="201"/>
      <c r="B34" s="198"/>
      <c r="C34" s="198"/>
      <c r="D34" s="198"/>
      <c r="E34" s="198"/>
      <c r="F34" s="472"/>
      <c r="G34" s="478" t="e">
        <f>G18-G31</f>
        <v>#REF!</v>
      </c>
      <c r="H34" s="473"/>
      <c r="I34" s="473"/>
      <c r="J34" s="478" t="e">
        <f>J18-J31</f>
        <v>#REF!</v>
      </c>
    </row>
    <row r="35" spans="1:10" ht="15" x14ac:dyDescent="0.2">
      <c r="A35" s="204"/>
      <c r="B35" s="198"/>
      <c r="C35" s="198"/>
      <c r="D35" s="198"/>
      <c r="E35" s="198"/>
      <c r="F35" s="472"/>
      <c r="G35" s="473"/>
      <c r="H35" s="473"/>
      <c r="I35" s="473"/>
      <c r="J35" s="472"/>
    </row>
    <row r="36" spans="1:10" ht="15" x14ac:dyDescent="0.2">
      <c r="A36" s="201" t="s">
        <v>544</v>
      </c>
      <c r="B36" s="198"/>
      <c r="C36" s="198"/>
      <c r="D36" s="198"/>
      <c r="E36" s="198"/>
      <c r="F36" s="472"/>
      <c r="G36" s="477" t="e">
        <f>-#REF!</f>
        <v>#REF!</v>
      </c>
      <c r="H36" s="473"/>
      <c r="I36" s="473"/>
      <c r="J36" s="477" t="e">
        <f>-#REF!</f>
        <v>#REF!</v>
      </c>
    </row>
    <row r="37" spans="1:10" ht="15" x14ac:dyDescent="0.2">
      <c r="A37" s="204"/>
      <c r="B37" s="198"/>
      <c r="C37" s="198"/>
      <c r="D37" s="198"/>
      <c r="E37" s="198"/>
      <c r="F37" s="472"/>
      <c r="G37" s="474"/>
      <c r="H37" s="473"/>
      <c r="I37" s="473"/>
      <c r="J37" s="474"/>
    </row>
    <row r="38" spans="1:10" ht="15" x14ac:dyDescent="0.2">
      <c r="A38" s="204"/>
      <c r="B38" s="198"/>
      <c r="C38" s="198"/>
      <c r="D38" s="198"/>
      <c r="E38" s="198"/>
      <c r="F38" s="472"/>
      <c r="G38" s="473"/>
      <c r="H38" s="473"/>
      <c r="I38" s="473"/>
      <c r="J38" s="473"/>
    </row>
    <row r="39" spans="1:10" ht="15.75" x14ac:dyDescent="0.25">
      <c r="A39" s="202" t="s">
        <v>177</v>
      </c>
      <c r="B39" s="198"/>
      <c r="C39" s="198"/>
      <c r="D39" s="198"/>
      <c r="E39" s="198"/>
      <c r="F39" s="472"/>
      <c r="G39" s="472"/>
      <c r="H39" s="473"/>
      <c r="I39" s="473"/>
      <c r="J39" s="472"/>
    </row>
    <row r="40" spans="1:10" ht="15.75" x14ac:dyDescent="0.25">
      <c r="A40" s="202" t="s">
        <v>178</v>
      </c>
      <c r="B40" s="198"/>
      <c r="C40" s="198"/>
      <c r="D40" s="198"/>
      <c r="E40" s="198"/>
      <c r="F40" s="472"/>
      <c r="G40" s="478" t="e">
        <f>G34+G36</f>
        <v>#REF!</v>
      </c>
      <c r="H40" s="473"/>
      <c r="I40" s="473"/>
      <c r="J40" s="478" t="e">
        <f>J34+J36</f>
        <v>#REF!</v>
      </c>
    </row>
    <row r="41" spans="1:10" ht="15" x14ac:dyDescent="0.2">
      <c r="A41" s="204"/>
      <c r="B41" s="198"/>
      <c r="C41" s="198"/>
      <c r="D41" s="198"/>
      <c r="E41" s="198"/>
      <c r="F41" s="472"/>
      <c r="G41" s="473"/>
      <c r="H41" s="473"/>
      <c r="I41" s="473"/>
      <c r="J41" s="472"/>
    </row>
    <row r="42" spans="1:10" ht="15" x14ac:dyDescent="0.2">
      <c r="A42" s="201" t="s">
        <v>545</v>
      </c>
      <c r="B42" s="198"/>
      <c r="C42" s="198"/>
      <c r="D42" s="198"/>
      <c r="E42" s="198"/>
      <c r="F42" s="477" t="e">
        <f>#REF!</f>
        <v>#REF!</v>
      </c>
      <c r="G42" s="473"/>
      <c r="H42" s="473"/>
      <c r="I42" s="477" t="e">
        <f>#REF!</f>
        <v>#REF!</v>
      </c>
      <c r="J42" s="472"/>
    </row>
    <row r="43" spans="1:10" ht="15" x14ac:dyDescent="0.2">
      <c r="A43" s="201"/>
      <c r="B43" s="198"/>
      <c r="C43" s="198"/>
      <c r="D43" s="198"/>
      <c r="E43" s="198"/>
      <c r="F43" s="472"/>
      <c r="G43" s="473"/>
      <c r="H43" s="473"/>
      <c r="I43" s="472"/>
      <c r="J43" s="472"/>
    </row>
    <row r="44" spans="1:10" ht="15.75" x14ac:dyDescent="0.25">
      <c r="A44" s="204" t="s">
        <v>546</v>
      </c>
      <c r="B44" s="198"/>
      <c r="C44" s="198"/>
      <c r="D44" s="198"/>
      <c r="E44" s="198"/>
      <c r="F44" s="477" t="e">
        <f>#REF!</f>
        <v>#REF!</v>
      </c>
      <c r="G44" s="452"/>
      <c r="H44" s="452"/>
      <c r="I44" s="477" t="e">
        <f>#REF!</f>
        <v>#REF!</v>
      </c>
      <c r="J44" s="479"/>
    </row>
    <row r="45" spans="1:10" ht="15.75" x14ac:dyDescent="0.25">
      <c r="A45" s="204"/>
      <c r="B45" s="198"/>
      <c r="C45" s="198"/>
      <c r="D45" s="198"/>
      <c r="E45" s="198"/>
      <c r="F45" s="480"/>
      <c r="G45" s="452"/>
      <c r="H45" s="452"/>
      <c r="I45" s="480"/>
      <c r="J45" s="479"/>
    </row>
    <row r="46" spans="1:10" ht="15" x14ac:dyDescent="0.2">
      <c r="A46" s="201"/>
      <c r="B46" s="198"/>
      <c r="C46" s="198"/>
      <c r="D46" s="198"/>
      <c r="E46" s="198"/>
      <c r="F46" s="472"/>
      <c r="G46" s="472"/>
      <c r="H46" s="473"/>
      <c r="I46" s="473"/>
      <c r="J46" s="472"/>
    </row>
    <row r="47" spans="1:10" ht="15" x14ac:dyDescent="0.2">
      <c r="A47" s="201" t="s">
        <v>547</v>
      </c>
      <c r="B47" s="198"/>
      <c r="C47" s="198"/>
      <c r="D47" s="198"/>
      <c r="E47" s="198"/>
      <c r="F47" s="472"/>
      <c r="G47" s="478" t="e">
        <f>F42-F44</f>
        <v>#REF!</v>
      </c>
      <c r="H47" s="473"/>
      <c r="I47" s="473"/>
      <c r="J47" s="477" t="e">
        <f>I42-I44</f>
        <v>#REF!</v>
      </c>
    </row>
    <row r="48" spans="1:10" ht="15" x14ac:dyDescent="0.2">
      <c r="A48" s="201"/>
      <c r="B48" s="198"/>
      <c r="C48" s="198"/>
      <c r="D48" s="198"/>
      <c r="E48" s="198"/>
      <c r="F48" s="472"/>
      <c r="G48" s="473"/>
      <c r="H48" s="473"/>
      <c r="I48" s="473"/>
      <c r="J48" s="472"/>
    </row>
    <row r="49" spans="1:10" ht="15.75" x14ac:dyDescent="0.25">
      <c r="A49" s="202"/>
      <c r="B49" s="198"/>
      <c r="C49" s="198"/>
      <c r="D49" s="198"/>
      <c r="E49" s="198"/>
      <c r="F49" s="473"/>
      <c r="G49" s="473"/>
      <c r="H49" s="473"/>
      <c r="I49" s="473"/>
      <c r="J49" s="473"/>
    </row>
    <row r="50" spans="1:10" ht="16.5" thickBot="1" x14ac:dyDescent="0.3">
      <c r="A50" s="208" t="s">
        <v>380</v>
      </c>
      <c r="B50" s="198"/>
      <c r="C50" s="198"/>
      <c r="D50" s="198"/>
      <c r="E50" s="198"/>
      <c r="F50" s="452"/>
      <c r="G50" s="481" t="e">
        <f>G40+G47</f>
        <v>#REF!</v>
      </c>
      <c r="H50" s="452"/>
      <c r="I50" s="452"/>
      <c r="J50" s="481" t="e">
        <f>J40+J47</f>
        <v>#REF!</v>
      </c>
    </row>
    <row r="51" spans="1:10" ht="16.5" thickTop="1" x14ac:dyDescent="0.25">
      <c r="A51" s="208"/>
      <c r="B51" s="198"/>
      <c r="C51" s="198"/>
      <c r="D51" s="198"/>
      <c r="E51" s="198"/>
      <c r="F51" s="452"/>
      <c r="G51" s="478"/>
      <c r="H51" s="452"/>
      <c r="I51" s="452"/>
      <c r="J51" s="478"/>
    </row>
    <row r="52" spans="1:10" s="186" customFormat="1" ht="15.75" x14ac:dyDescent="0.25">
      <c r="A52" s="209"/>
      <c r="B52" s="451"/>
      <c r="C52" s="452"/>
      <c r="D52" s="453"/>
      <c r="E52" s="453"/>
      <c r="F52" s="453"/>
      <c r="G52" s="453"/>
      <c r="H52" s="482"/>
      <c r="I52" s="465"/>
      <c r="J52" s="465"/>
    </row>
    <row r="53" spans="1:10" s="186" customFormat="1" ht="15.75" x14ac:dyDescent="0.25">
      <c r="A53" s="454" t="s">
        <v>677</v>
      </c>
      <c r="B53" s="451"/>
      <c r="C53" s="452"/>
      <c r="D53" s="453"/>
      <c r="E53" s="453"/>
      <c r="F53" s="453"/>
      <c r="G53" s="453"/>
      <c r="H53" s="482"/>
      <c r="I53" s="465"/>
      <c r="J53" s="465"/>
    </row>
    <row r="54" spans="1:10" s="186" customFormat="1" ht="15.75" x14ac:dyDescent="0.25">
      <c r="A54" s="455"/>
      <c r="B54" s="451"/>
      <c r="C54" s="452"/>
      <c r="D54" s="453"/>
      <c r="E54" s="453"/>
      <c r="F54" s="453"/>
      <c r="G54" s="465"/>
      <c r="H54" s="482"/>
      <c r="I54" s="465"/>
      <c r="J54" s="453"/>
    </row>
    <row r="55" spans="1:10" s="186" customFormat="1" ht="15.75" x14ac:dyDescent="0.25">
      <c r="A55" s="456" t="s">
        <v>299</v>
      </c>
      <c r="B55" s="451"/>
      <c r="C55" s="452"/>
      <c r="D55" s="453"/>
      <c r="E55" s="453"/>
      <c r="F55" s="453"/>
      <c r="G55" s="465"/>
      <c r="H55" s="482"/>
      <c r="I55" s="465"/>
      <c r="J55" s="453" t="e">
        <f>G50</f>
        <v>#REF!</v>
      </c>
    </row>
    <row r="56" spans="1:10" s="186" customFormat="1" ht="15.75" x14ac:dyDescent="0.25">
      <c r="A56" s="456"/>
      <c r="B56" s="451"/>
      <c r="C56" s="452"/>
      <c r="D56" s="453"/>
      <c r="E56" s="453"/>
      <c r="F56" s="453"/>
      <c r="G56" s="465"/>
      <c r="H56" s="482"/>
      <c r="I56" s="465"/>
      <c r="J56" s="453"/>
    </row>
    <row r="57" spans="1:10" s="186" customFormat="1" ht="15.75" x14ac:dyDescent="0.25">
      <c r="A57" s="456" t="s">
        <v>459</v>
      </c>
      <c r="B57" s="451"/>
      <c r="C57" s="452"/>
      <c r="D57" s="453"/>
      <c r="E57" s="453"/>
      <c r="F57" s="453"/>
      <c r="G57" s="465"/>
      <c r="H57" s="482"/>
      <c r="I57" s="465"/>
      <c r="J57" s="453" t="e">
        <f>#REF!</f>
        <v>#REF!</v>
      </c>
    </row>
    <row r="58" spans="1:10" s="186" customFormat="1" ht="15.75" x14ac:dyDescent="0.25">
      <c r="A58" s="456"/>
      <c r="B58" s="451"/>
      <c r="C58" s="452"/>
      <c r="D58" s="453"/>
      <c r="E58" s="453"/>
      <c r="F58" s="453"/>
      <c r="G58" s="465"/>
      <c r="H58" s="482"/>
      <c r="I58" s="465"/>
      <c r="J58" s="457"/>
    </row>
    <row r="59" spans="1:10" s="186" customFormat="1" ht="16.5" thickBot="1" x14ac:dyDescent="0.3">
      <c r="A59" s="456" t="s">
        <v>74</v>
      </c>
      <c r="B59" s="451"/>
      <c r="C59" s="452"/>
      <c r="D59" s="453"/>
      <c r="E59" s="453"/>
      <c r="F59" s="453"/>
      <c r="G59" s="465"/>
      <c r="H59" s="482"/>
      <c r="I59" s="465"/>
      <c r="J59" s="458" t="e">
        <f>J55+J57</f>
        <v>#REF!</v>
      </c>
    </row>
    <row r="60" spans="1:10" s="186" customFormat="1" ht="16.5" thickTop="1" x14ac:dyDescent="0.25">
      <c r="A60" s="456"/>
      <c r="B60" s="451"/>
      <c r="C60" s="452"/>
      <c r="D60" s="453"/>
      <c r="E60" s="453"/>
      <c r="F60" s="453"/>
      <c r="G60" s="459"/>
      <c r="H60" s="482"/>
      <c r="I60" s="465"/>
      <c r="J60" s="465"/>
    </row>
    <row r="61" spans="1:10" ht="15" x14ac:dyDescent="0.2">
      <c r="A61" s="198"/>
      <c r="B61" s="198"/>
      <c r="C61" s="198"/>
      <c r="D61" s="198"/>
      <c r="E61" s="198"/>
      <c r="F61" s="453"/>
      <c r="G61" s="453"/>
      <c r="H61" s="453"/>
      <c r="I61" s="453"/>
      <c r="J61" s="453"/>
    </row>
    <row r="62" spans="1:10" ht="18" x14ac:dyDescent="0.25">
      <c r="A62" s="175" t="s">
        <v>517</v>
      </c>
      <c r="B62" s="19"/>
      <c r="C62" s="21"/>
      <c r="D62" s="21"/>
      <c r="E62" s="21"/>
      <c r="F62" s="302"/>
      <c r="G62" s="290"/>
      <c r="H62" s="290"/>
      <c r="I62" s="290"/>
      <c r="J62" s="290"/>
    </row>
    <row r="63" spans="1:10" ht="18" x14ac:dyDescent="0.25">
      <c r="A63" s="19"/>
      <c r="B63" s="19"/>
      <c r="C63" s="21"/>
      <c r="D63" s="21"/>
      <c r="E63" s="21"/>
      <c r="F63" s="302"/>
      <c r="G63" s="290"/>
      <c r="H63" s="290"/>
      <c r="I63" s="290"/>
      <c r="J63" s="290"/>
    </row>
    <row r="64" spans="1:10" ht="18" x14ac:dyDescent="0.25">
      <c r="A64" s="26"/>
      <c r="B64" s="27"/>
      <c r="C64" s="28"/>
      <c r="D64" s="28"/>
      <c r="E64" s="28"/>
      <c r="F64" s="27"/>
      <c r="G64" s="15"/>
      <c r="H64" s="15"/>
      <c r="I64" s="15"/>
      <c r="J64" s="15"/>
    </row>
    <row r="65" spans="1:10" ht="18" x14ac:dyDescent="0.25">
      <c r="A65" s="29"/>
      <c r="B65" s="15"/>
      <c r="C65" s="15"/>
      <c r="D65" s="15"/>
      <c r="E65" s="15"/>
      <c r="F65" s="194"/>
      <c r="G65" s="196" t="s">
        <v>498</v>
      </c>
      <c r="H65" s="176"/>
      <c r="I65" s="30"/>
      <c r="J65" s="195" t="s">
        <v>563</v>
      </c>
    </row>
    <row r="66" spans="1:10" ht="18.75" x14ac:dyDescent="0.3">
      <c r="A66" s="177"/>
      <c r="B66" s="15"/>
      <c r="C66" s="15"/>
      <c r="D66" s="15"/>
      <c r="E66" s="15"/>
      <c r="F66" s="178" t="s">
        <v>394</v>
      </c>
      <c r="G66" s="178" t="s">
        <v>394</v>
      </c>
      <c r="H66" s="178"/>
      <c r="I66" s="178" t="s">
        <v>394</v>
      </c>
      <c r="J66" s="178" t="s">
        <v>394</v>
      </c>
    </row>
    <row r="67" spans="1:10" ht="18.75" x14ac:dyDescent="0.3">
      <c r="A67" s="177"/>
      <c r="B67" s="15"/>
      <c r="C67" s="15"/>
      <c r="D67" s="15"/>
      <c r="E67" s="15"/>
      <c r="F67" s="31"/>
      <c r="G67" s="31"/>
      <c r="H67" s="31"/>
      <c r="I67" s="31"/>
      <c r="J67" s="31"/>
    </row>
    <row r="68" spans="1:10" ht="15.75" x14ac:dyDescent="0.25">
      <c r="A68" s="197" t="s">
        <v>89</v>
      </c>
      <c r="B68" s="198"/>
      <c r="C68" s="198"/>
      <c r="D68" s="198"/>
      <c r="E68" s="198"/>
      <c r="F68" s="472"/>
      <c r="G68" s="473"/>
      <c r="H68" s="473"/>
      <c r="I68" s="473"/>
      <c r="J68" s="472"/>
    </row>
    <row r="69" spans="1:10" ht="15" x14ac:dyDescent="0.2">
      <c r="A69" s="200"/>
      <c r="B69" s="198"/>
      <c r="C69" s="198"/>
      <c r="D69" s="198"/>
      <c r="E69" s="198"/>
      <c r="F69" s="472"/>
      <c r="G69" s="473"/>
      <c r="H69" s="473"/>
      <c r="I69" s="473"/>
      <c r="J69" s="472"/>
    </row>
    <row r="70" spans="1:10" ht="15" x14ac:dyDescent="0.2">
      <c r="A70" s="201" t="s">
        <v>179</v>
      </c>
      <c r="B70" s="198"/>
      <c r="C70" s="198"/>
      <c r="D70" s="198"/>
      <c r="E70" s="198"/>
      <c r="F70" s="472"/>
      <c r="G70" s="473"/>
      <c r="H70" s="473"/>
      <c r="I70" s="472"/>
      <c r="J70" s="472"/>
    </row>
    <row r="71" spans="1:10" ht="15" x14ac:dyDescent="0.2">
      <c r="A71" s="201" t="s">
        <v>700</v>
      </c>
      <c r="B71" s="198"/>
      <c r="C71" s="198"/>
      <c r="D71" s="198"/>
      <c r="E71" s="198"/>
      <c r="F71" s="477" t="e">
        <f>#REF!+#REF!</f>
        <v>#REF!</v>
      </c>
      <c r="G71" s="473"/>
      <c r="H71" s="473"/>
      <c r="I71" s="477" t="e">
        <f>#REF!+#REF!</f>
        <v>#REF!</v>
      </c>
      <c r="J71" s="472"/>
    </row>
    <row r="72" spans="1:10" ht="15" x14ac:dyDescent="0.2">
      <c r="A72" s="201"/>
      <c r="B72" s="198"/>
      <c r="C72" s="198"/>
      <c r="D72" s="198"/>
      <c r="E72" s="198"/>
      <c r="F72" s="472"/>
      <c r="G72" s="473"/>
      <c r="H72" s="473"/>
      <c r="I72" s="473"/>
      <c r="J72" s="472"/>
    </row>
    <row r="73" spans="1:10" ht="15" x14ac:dyDescent="0.2">
      <c r="A73" s="201" t="s">
        <v>539</v>
      </c>
      <c r="B73" s="198"/>
      <c r="C73" s="198"/>
      <c r="D73" s="198"/>
      <c r="E73" s="198"/>
      <c r="F73" s="477" t="e">
        <f>#REF!+#REF!</f>
        <v>#REF!</v>
      </c>
      <c r="G73" s="473"/>
      <c r="H73" s="473"/>
      <c r="I73" s="477" t="e">
        <f>#REF!+#REF!</f>
        <v>#REF!</v>
      </c>
      <c r="J73" s="472"/>
    </row>
    <row r="74" spans="1:10" ht="15" x14ac:dyDescent="0.2">
      <c r="A74" s="201"/>
      <c r="B74" s="198"/>
      <c r="C74" s="198"/>
      <c r="D74" s="198"/>
      <c r="E74" s="198"/>
      <c r="F74" s="474"/>
      <c r="G74" s="473"/>
      <c r="H74" s="473"/>
      <c r="I74" s="474"/>
      <c r="J74" s="472"/>
    </row>
    <row r="75" spans="1:10" ht="15" x14ac:dyDescent="0.2">
      <c r="A75" s="201"/>
      <c r="B75" s="198"/>
      <c r="C75" s="198"/>
      <c r="D75" s="198"/>
      <c r="E75" s="198"/>
      <c r="F75" s="472"/>
      <c r="G75" s="472"/>
      <c r="H75" s="473"/>
      <c r="I75" s="473"/>
      <c r="J75" s="472"/>
    </row>
    <row r="76" spans="1:10" ht="15.75" x14ac:dyDescent="0.25">
      <c r="A76" s="202" t="s">
        <v>540</v>
      </c>
      <c r="B76" s="198"/>
      <c r="C76" s="198"/>
      <c r="D76" s="198"/>
      <c r="E76" s="198"/>
      <c r="F76" s="472"/>
      <c r="G76" s="478" t="e">
        <f>SUM(F71:F73)</f>
        <v>#REF!</v>
      </c>
      <c r="H76" s="473"/>
      <c r="I76" s="473"/>
      <c r="J76" s="477" t="e">
        <f>SUM(I71:I73)</f>
        <v>#REF!</v>
      </c>
    </row>
    <row r="77" spans="1:10" ht="15" x14ac:dyDescent="0.2">
      <c r="A77" s="201"/>
      <c r="B77" s="198"/>
      <c r="C77" s="198"/>
      <c r="D77" s="198"/>
      <c r="E77" s="198"/>
      <c r="F77" s="472"/>
      <c r="G77" s="473"/>
      <c r="H77" s="473"/>
      <c r="I77" s="473"/>
      <c r="J77" s="472"/>
    </row>
    <row r="78" spans="1:10" ht="15" x14ac:dyDescent="0.2">
      <c r="A78" s="201"/>
      <c r="B78" s="198"/>
      <c r="C78" s="198"/>
      <c r="D78" s="198"/>
      <c r="E78" s="198"/>
      <c r="F78" s="472"/>
      <c r="G78" s="473"/>
      <c r="H78" s="473"/>
      <c r="I78" s="473"/>
      <c r="J78" s="472"/>
    </row>
    <row r="79" spans="1:10" ht="15.75" x14ac:dyDescent="0.25">
      <c r="A79" s="202" t="s">
        <v>90</v>
      </c>
      <c r="B79" s="198"/>
      <c r="C79" s="198"/>
      <c r="D79" s="198"/>
      <c r="E79" s="198"/>
      <c r="F79" s="472"/>
      <c r="G79" s="473"/>
      <c r="H79" s="473"/>
      <c r="I79" s="473"/>
      <c r="J79" s="472"/>
    </row>
    <row r="80" spans="1:10" ht="15" x14ac:dyDescent="0.2">
      <c r="A80" s="201"/>
      <c r="B80" s="198"/>
      <c r="C80" s="198"/>
      <c r="D80" s="198"/>
      <c r="E80" s="198"/>
      <c r="F80" s="472"/>
      <c r="G80" s="473"/>
      <c r="H80" s="473"/>
      <c r="I80" s="473"/>
      <c r="J80" s="472"/>
    </row>
    <row r="81" spans="1:10" ht="15" x14ac:dyDescent="0.2">
      <c r="A81" s="203" t="s">
        <v>702</v>
      </c>
      <c r="B81" s="198"/>
      <c r="C81" s="198"/>
      <c r="D81" s="198"/>
      <c r="E81" s="198"/>
      <c r="F81" s="477" t="e">
        <f>#REF!+#REF!</f>
        <v>#REF!</v>
      </c>
      <c r="G81" s="473"/>
      <c r="H81" s="473"/>
      <c r="I81" s="477" t="e">
        <f>#REF!+#REF!</f>
        <v>#REF!</v>
      </c>
      <c r="J81" s="472"/>
    </row>
    <row r="82" spans="1:10" ht="15" x14ac:dyDescent="0.2">
      <c r="A82" s="204"/>
      <c r="B82" s="198"/>
      <c r="C82" s="198"/>
      <c r="D82" s="198"/>
      <c r="E82" s="198"/>
      <c r="F82" s="472"/>
      <c r="G82" s="473"/>
      <c r="H82" s="473"/>
      <c r="I82" s="472"/>
      <c r="J82" s="472"/>
    </row>
    <row r="83" spans="1:10" ht="15" x14ac:dyDescent="0.2">
      <c r="A83" s="205" t="s">
        <v>701</v>
      </c>
      <c r="B83" s="198"/>
      <c r="C83" s="198"/>
      <c r="D83" s="198"/>
      <c r="E83" s="198"/>
      <c r="F83" s="472"/>
      <c r="G83" s="473"/>
      <c r="H83" s="473"/>
      <c r="I83" s="472"/>
      <c r="J83" s="472"/>
    </row>
    <row r="84" spans="1:10" ht="15.75" x14ac:dyDescent="0.25">
      <c r="A84" s="204" t="s">
        <v>703</v>
      </c>
      <c r="B84" s="198"/>
      <c r="C84" s="198"/>
      <c r="D84" s="198"/>
      <c r="E84" s="198"/>
      <c r="F84" s="477" t="e">
        <f>#REF!+#REF!</f>
        <v>#REF!</v>
      </c>
      <c r="G84" s="452"/>
      <c r="H84" s="452"/>
      <c r="I84" s="477" t="e">
        <f>#REF!+#REF!</f>
        <v>#REF!</v>
      </c>
      <c r="J84" s="452"/>
    </row>
    <row r="85" spans="1:10" ht="15.75" x14ac:dyDescent="0.25">
      <c r="A85" s="204"/>
      <c r="B85" s="198"/>
      <c r="C85" s="198"/>
      <c r="D85" s="198"/>
      <c r="E85" s="198"/>
      <c r="F85" s="473"/>
      <c r="G85" s="452"/>
      <c r="H85" s="452"/>
      <c r="I85" s="473"/>
      <c r="J85" s="452"/>
    </row>
    <row r="86" spans="1:10" ht="15" x14ac:dyDescent="0.2">
      <c r="A86" s="207" t="s">
        <v>704</v>
      </c>
      <c r="B86" s="198"/>
      <c r="C86" s="198"/>
      <c r="D86" s="198"/>
      <c r="E86" s="198"/>
      <c r="F86" s="477" t="e">
        <f>#REF!+#REF!</f>
        <v>#REF!</v>
      </c>
      <c r="G86" s="473"/>
      <c r="H86" s="473"/>
      <c r="I86" s="477" t="e">
        <f>#REF!+#REF!</f>
        <v>#REF!</v>
      </c>
      <c r="J86" s="472"/>
    </row>
    <row r="87" spans="1:10" ht="15" x14ac:dyDescent="0.2">
      <c r="A87" s="201"/>
      <c r="B87" s="198"/>
      <c r="C87" s="198"/>
      <c r="D87" s="198"/>
      <c r="E87" s="198"/>
      <c r="F87" s="474"/>
      <c r="G87" s="473"/>
      <c r="H87" s="473"/>
      <c r="I87" s="474"/>
      <c r="J87" s="472"/>
    </row>
    <row r="88" spans="1:10" ht="15.75" x14ac:dyDescent="0.25">
      <c r="A88" s="204"/>
      <c r="B88" s="198"/>
      <c r="C88" s="198"/>
      <c r="D88" s="198"/>
      <c r="E88" s="198"/>
      <c r="F88" s="472"/>
      <c r="G88" s="472"/>
      <c r="H88" s="452"/>
      <c r="I88" s="452"/>
      <c r="J88" s="472"/>
    </row>
    <row r="89" spans="1:10" ht="15.75" x14ac:dyDescent="0.25">
      <c r="A89" s="202" t="s">
        <v>543</v>
      </c>
      <c r="B89" s="198"/>
      <c r="C89" s="198"/>
      <c r="D89" s="198"/>
      <c r="E89" s="198"/>
      <c r="F89" s="472"/>
      <c r="G89" s="478" t="e">
        <f>SUM(F81:F86)</f>
        <v>#REF!</v>
      </c>
      <c r="H89" s="473"/>
      <c r="I89" s="473"/>
      <c r="J89" s="477" t="e">
        <f>SUM(I81:I86)</f>
        <v>#REF!</v>
      </c>
    </row>
    <row r="90" spans="1:10" ht="15.75" x14ac:dyDescent="0.25">
      <c r="A90" s="202"/>
      <c r="B90" s="198"/>
      <c r="C90" s="198"/>
      <c r="D90" s="198"/>
      <c r="E90" s="198"/>
      <c r="F90" s="472"/>
      <c r="G90" s="474"/>
      <c r="H90" s="473"/>
      <c r="I90" s="473"/>
      <c r="J90" s="474"/>
    </row>
    <row r="91" spans="1:10" ht="15.75" x14ac:dyDescent="0.25">
      <c r="A91" s="202"/>
      <c r="B91" s="198"/>
      <c r="C91" s="198"/>
      <c r="D91" s="198"/>
      <c r="E91" s="198"/>
      <c r="F91" s="472"/>
      <c r="G91" s="473"/>
      <c r="H91" s="473"/>
      <c r="I91" s="473"/>
      <c r="J91" s="472"/>
    </row>
    <row r="92" spans="1:10" ht="15" x14ac:dyDescent="0.2">
      <c r="A92" s="201"/>
      <c r="B92" s="198"/>
      <c r="C92" s="198"/>
      <c r="D92" s="198"/>
      <c r="E92" s="198"/>
      <c r="F92" s="472"/>
      <c r="G92" s="478" t="e">
        <f>G76-G89</f>
        <v>#REF!</v>
      </c>
      <c r="H92" s="473"/>
      <c r="I92" s="473"/>
      <c r="J92" s="478" t="e">
        <f>J76-J89</f>
        <v>#REF!</v>
      </c>
    </row>
    <row r="93" spans="1:10" ht="15" x14ac:dyDescent="0.2">
      <c r="A93" s="204"/>
      <c r="B93" s="198"/>
      <c r="C93" s="198"/>
      <c r="D93" s="198"/>
      <c r="E93" s="198"/>
      <c r="F93" s="472"/>
      <c r="G93" s="473"/>
      <c r="H93" s="473"/>
      <c r="I93" s="473"/>
      <c r="J93" s="472"/>
    </row>
    <row r="94" spans="1:10" ht="15" x14ac:dyDescent="0.2">
      <c r="A94" s="201" t="s">
        <v>544</v>
      </c>
      <c r="B94" s="198"/>
      <c r="C94" s="198"/>
      <c r="D94" s="198"/>
      <c r="E94" s="198"/>
      <c r="F94" s="472"/>
      <c r="G94" s="477" t="e">
        <f>-#REF!-#REF!</f>
        <v>#REF!</v>
      </c>
      <c r="H94" s="473"/>
      <c r="I94" s="473"/>
      <c r="J94" s="477" t="e">
        <f>-#REF!-#REF!</f>
        <v>#REF!</v>
      </c>
    </row>
    <row r="95" spans="1:10" ht="15" x14ac:dyDescent="0.2">
      <c r="A95" s="204"/>
      <c r="B95" s="198"/>
      <c r="C95" s="198"/>
      <c r="D95" s="198"/>
      <c r="E95" s="198"/>
      <c r="F95" s="472"/>
      <c r="G95" s="474"/>
      <c r="H95" s="473"/>
      <c r="I95" s="473"/>
      <c r="J95" s="474"/>
    </row>
    <row r="96" spans="1:10" ht="15" x14ac:dyDescent="0.2">
      <c r="A96" s="204"/>
      <c r="B96" s="198"/>
      <c r="C96" s="198"/>
      <c r="D96" s="198"/>
      <c r="E96" s="198"/>
      <c r="F96" s="472"/>
      <c r="G96" s="473"/>
      <c r="H96" s="473"/>
      <c r="I96" s="473"/>
      <c r="J96" s="473"/>
    </row>
    <row r="97" spans="1:10" ht="15.75" x14ac:dyDescent="0.25">
      <c r="A97" s="202" t="s">
        <v>177</v>
      </c>
      <c r="B97" s="198"/>
      <c r="C97" s="198"/>
      <c r="D97" s="198"/>
      <c r="E97" s="198"/>
      <c r="F97" s="472"/>
      <c r="G97" s="472"/>
      <c r="H97" s="473"/>
      <c r="I97" s="473"/>
      <c r="J97" s="472"/>
    </row>
    <row r="98" spans="1:10" ht="15.75" x14ac:dyDescent="0.25">
      <c r="A98" s="202" t="s">
        <v>178</v>
      </c>
      <c r="B98" s="198"/>
      <c r="C98" s="198"/>
      <c r="D98" s="198"/>
      <c r="E98" s="198"/>
      <c r="F98" s="472"/>
      <c r="G98" s="478" t="e">
        <f>G92+G94</f>
        <v>#REF!</v>
      </c>
      <c r="H98" s="473"/>
      <c r="I98" s="473"/>
      <c r="J98" s="478" t="e">
        <f>J92+J94</f>
        <v>#REF!</v>
      </c>
    </row>
    <row r="99" spans="1:10" ht="15" x14ac:dyDescent="0.2">
      <c r="A99" s="204"/>
      <c r="B99" s="198"/>
      <c r="C99" s="198"/>
      <c r="D99" s="198"/>
      <c r="E99" s="198"/>
      <c r="F99" s="472"/>
      <c r="G99" s="473"/>
      <c r="H99" s="473"/>
      <c r="I99" s="473"/>
      <c r="J99" s="472"/>
    </row>
    <row r="100" spans="1:10" ht="15" x14ac:dyDescent="0.2">
      <c r="A100" s="201" t="s">
        <v>545</v>
      </c>
      <c r="B100" s="198"/>
      <c r="C100" s="198"/>
      <c r="D100" s="198"/>
      <c r="E100" s="198"/>
      <c r="F100" s="477" t="e">
        <f>#REF!+#REF!</f>
        <v>#REF!</v>
      </c>
      <c r="G100" s="473"/>
      <c r="H100" s="473"/>
      <c r="I100" s="477" t="e">
        <f>#REF!+#REF!</f>
        <v>#REF!</v>
      </c>
      <c r="J100" s="472"/>
    </row>
    <row r="101" spans="1:10" ht="15" x14ac:dyDescent="0.2">
      <c r="A101" s="201"/>
      <c r="B101" s="198"/>
      <c r="C101" s="198"/>
      <c r="D101" s="198"/>
      <c r="E101" s="198"/>
      <c r="F101" s="472"/>
      <c r="G101" s="473"/>
      <c r="H101" s="473"/>
      <c r="I101" s="472"/>
      <c r="J101" s="472"/>
    </row>
    <row r="102" spans="1:10" ht="15.75" x14ac:dyDescent="0.25">
      <c r="A102" s="204" t="s">
        <v>546</v>
      </c>
      <c r="B102" s="198"/>
      <c r="C102" s="198"/>
      <c r="D102" s="198"/>
      <c r="E102" s="198"/>
      <c r="F102" s="477" t="e">
        <f>#REF!+#REF!</f>
        <v>#REF!</v>
      </c>
      <c r="G102" s="452"/>
      <c r="H102" s="452"/>
      <c r="I102" s="477" t="e">
        <f>#REF!+#REF!</f>
        <v>#REF!</v>
      </c>
      <c r="J102" s="479"/>
    </row>
    <row r="103" spans="1:10" ht="15.75" x14ac:dyDescent="0.25">
      <c r="A103" s="204"/>
      <c r="B103" s="198"/>
      <c r="C103" s="198"/>
      <c r="D103" s="198"/>
      <c r="E103" s="198"/>
      <c r="F103" s="480"/>
      <c r="G103" s="452"/>
      <c r="H103" s="452"/>
      <c r="I103" s="480"/>
      <c r="J103" s="479"/>
    </row>
    <row r="104" spans="1:10" ht="15" x14ac:dyDescent="0.2">
      <c r="A104" s="201"/>
      <c r="B104" s="198"/>
      <c r="C104" s="198"/>
      <c r="D104" s="198"/>
      <c r="E104" s="198"/>
      <c r="F104" s="472"/>
      <c r="G104" s="472"/>
      <c r="H104" s="473"/>
      <c r="I104" s="473"/>
      <c r="J104" s="472"/>
    </row>
    <row r="105" spans="1:10" ht="15" x14ac:dyDescent="0.2">
      <c r="A105" s="201" t="s">
        <v>547</v>
      </c>
      <c r="B105" s="198"/>
      <c r="C105" s="198"/>
      <c r="D105" s="198"/>
      <c r="E105" s="198"/>
      <c r="F105" s="472"/>
      <c r="G105" s="478" t="e">
        <f>F100-F102</f>
        <v>#REF!</v>
      </c>
      <c r="H105" s="473"/>
      <c r="I105" s="473"/>
      <c r="J105" s="477" t="e">
        <f>I100-I102</f>
        <v>#REF!</v>
      </c>
    </row>
    <row r="106" spans="1:10" ht="15" x14ac:dyDescent="0.2">
      <c r="A106" s="201"/>
      <c r="B106" s="198"/>
      <c r="C106" s="198"/>
      <c r="D106" s="198"/>
      <c r="E106" s="198"/>
      <c r="F106" s="472"/>
      <c r="G106" s="473"/>
      <c r="H106" s="473"/>
      <c r="I106" s="473"/>
      <c r="J106" s="472"/>
    </row>
    <row r="107" spans="1:10" ht="15.75" x14ac:dyDescent="0.25">
      <c r="A107" s="202"/>
      <c r="B107" s="198"/>
      <c r="C107" s="198"/>
      <c r="D107" s="198"/>
      <c r="E107" s="198"/>
      <c r="F107" s="473"/>
      <c r="G107" s="473"/>
      <c r="H107" s="473"/>
      <c r="I107" s="473"/>
      <c r="J107" s="473"/>
    </row>
    <row r="108" spans="1:10" ht="16.5" thickBot="1" x14ac:dyDescent="0.3">
      <c r="A108" s="208" t="s">
        <v>380</v>
      </c>
      <c r="B108" s="198"/>
      <c r="C108" s="198"/>
      <c r="D108" s="198"/>
      <c r="E108" s="198"/>
      <c r="F108" s="452"/>
      <c r="G108" s="481" t="e">
        <f>G98+G105</f>
        <v>#REF!</v>
      </c>
      <c r="H108" s="452"/>
      <c r="I108" s="452"/>
      <c r="J108" s="481" t="e">
        <f>J98+J105</f>
        <v>#REF!</v>
      </c>
    </row>
    <row r="109" spans="1:10" ht="16.5" thickTop="1" x14ac:dyDescent="0.25">
      <c r="A109" s="208"/>
      <c r="B109" s="198"/>
      <c r="C109" s="198"/>
      <c r="D109" s="198"/>
      <c r="E109" s="198"/>
      <c r="F109" s="452"/>
      <c r="G109" s="478"/>
      <c r="H109" s="452"/>
      <c r="I109" s="452"/>
      <c r="J109" s="478"/>
    </row>
    <row r="110" spans="1:10" ht="15.75" x14ac:dyDescent="0.25">
      <c r="A110" s="208"/>
      <c r="B110" s="198"/>
      <c r="C110" s="198"/>
      <c r="D110" s="198"/>
      <c r="E110" s="198"/>
      <c r="F110" s="452"/>
      <c r="G110" s="478"/>
      <c r="H110" s="452"/>
      <c r="I110" s="452"/>
      <c r="J110" s="478"/>
    </row>
    <row r="111" spans="1:10" s="186" customFormat="1" ht="15.75" x14ac:dyDescent="0.25">
      <c r="A111" s="454" t="s">
        <v>677</v>
      </c>
      <c r="B111" s="451"/>
      <c r="C111" s="452"/>
      <c r="D111" s="453"/>
      <c r="E111" s="453"/>
      <c r="F111" s="453"/>
      <c r="G111" s="453"/>
      <c r="H111" s="482"/>
      <c r="I111" s="465"/>
      <c r="J111" s="465"/>
    </row>
    <row r="112" spans="1:10" s="186" customFormat="1" ht="15.75" x14ac:dyDescent="0.25">
      <c r="A112" s="455"/>
      <c r="B112" s="451"/>
      <c r="C112" s="452"/>
      <c r="D112" s="453"/>
      <c r="E112" s="453"/>
      <c r="F112" s="453"/>
      <c r="G112" s="465"/>
      <c r="H112" s="482"/>
      <c r="I112" s="465"/>
      <c r="J112" s="453"/>
    </row>
    <row r="113" spans="1:10" s="186" customFormat="1" ht="15.75" x14ac:dyDescent="0.25">
      <c r="A113" s="456" t="s">
        <v>299</v>
      </c>
      <c r="B113" s="451"/>
      <c r="C113" s="452"/>
      <c r="D113" s="453"/>
      <c r="E113" s="453"/>
      <c r="F113" s="453"/>
      <c r="G113" s="465"/>
      <c r="H113" s="482"/>
      <c r="I113" s="465"/>
      <c r="J113" s="453" t="e">
        <f>G108</f>
        <v>#REF!</v>
      </c>
    </row>
    <row r="114" spans="1:10" s="186" customFormat="1" ht="15.75" x14ac:dyDescent="0.25">
      <c r="A114" s="456"/>
      <c r="B114" s="451"/>
      <c r="C114" s="452"/>
      <c r="D114" s="453"/>
      <c r="E114" s="453"/>
      <c r="F114" s="453"/>
      <c r="G114" s="465"/>
      <c r="H114" s="482"/>
      <c r="I114" s="465"/>
      <c r="J114" s="453"/>
    </row>
    <row r="115" spans="1:10" s="186" customFormat="1" ht="15.75" x14ac:dyDescent="0.25">
      <c r="A115" s="456" t="s">
        <v>459</v>
      </c>
      <c r="B115" s="451"/>
      <c r="C115" s="452"/>
      <c r="D115" s="453"/>
      <c r="E115" s="453"/>
      <c r="F115" s="453"/>
      <c r="G115" s="465"/>
      <c r="H115" s="482"/>
      <c r="I115" s="465"/>
      <c r="J115" s="453" t="e">
        <f>#REF!+#REF!</f>
        <v>#REF!</v>
      </c>
    </row>
    <row r="116" spans="1:10" s="186" customFormat="1" ht="15.75" x14ac:dyDescent="0.25">
      <c r="A116" s="456"/>
      <c r="B116" s="451"/>
      <c r="C116" s="452"/>
      <c r="D116" s="453"/>
      <c r="E116" s="453"/>
      <c r="F116" s="453"/>
      <c r="G116" s="465"/>
      <c r="H116" s="482"/>
      <c r="I116" s="465"/>
      <c r="J116" s="457"/>
    </row>
    <row r="117" spans="1:10" s="186" customFormat="1" ht="16.5" thickBot="1" x14ac:dyDescent="0.3">
      <c r="A117" s="456" t="s">
        <v>300</v>
      </c>
      <c r="B117" s="451"/>
      <c r="C117" s="452"/>
      <c r="D117" s="453"/>
      <c r="E117" s="453"/>
      <c r="F117" s="453"/>
      <c r="G117" s="465"/>
      <c r="H117" s="482"/>
      <c r="I117" s="465"/>
      <c r="J117" s="458" t="e">
        <f>J113+J115</f>
        <v>#REF!</v>
      </c>
    </row>
    <row r="118" spans="1:10" ht="16.5" thickTop="1" x14ac:dyDescent="0.25">
      <c r="A118" s="208"/>
      <c r="B118" s="198"/>
      <c r="C118" s="198"/>
      <c r="D118" s="198"/>
      <c r="E118" s="198"/>
      <c r="F118" s="452"/>
      <c r="G118" s="478"/>
      <c r="H118" s="452"/>
      <c r="I118" s="452"/>
      <c r="J118" s="478"/>
    </row>
    <row r="119" spans="1:10" ht="15.75" x14ac:dyDescent="0.25">
      <c r="A119" s="209"/>
      <c r="B119" s="206"/>
      <c r="C119" s="206"/>
      <c r="D119" s="206"/>
      <c r="E119" s="206"/>
      <c r="F119" s="452"/>
      <c r="G119" s="453"/>
      <c r="H119" s="453"/>
      <c r="I119" s="453"/>
      <c r="J119" s="453"/>
    </row>
    <row r="120" spans="1:10" ht="15.75" x14ac:dyDescent="0.25">
      <c r="A120" s="209"/>
      <c r="B120" s="206"/>
      <c r="C120" s="206"/>
      <c r="D120" s="206"/>
      <c r="E120" s="206"/>
      <c r="F120" s="452"/>
      <c r="G120" s="453"/>
      <c r="H120" s="453"/>
      <c r="I120" s="453"/>
      <c r="J120" s="453"/>
    </row>
    <row r="121" spans="1:10" ht="15" x14ac:dyDescent="0.2">
      <c r="A121" s="198"/>
      <c r="B121" s="198"/>
      <c r="C121" s="198"/>
      <c r="D121" s="198"/>
      <c r="E121" s="198"/>
      <c r="F121" s="453"/>
      <c r="G121" s="453"/>
      <c r="H121" s="453"/>
      <c r="I121" s="453"/>
      <c r="J121" s="453"/>
    </row>
    <row r="122" spans="1:10" ht="18" x14ac:dyDescent="0.25">
      <c r="A122" s="175" t="s">
        <v>69</v>
      </c>
      <c r="B122" s="19"/>
      <c r="C122" s="21"/>
      <c r="D122" s="21"/>
      <c r="E122" s="21"/>
      <c r="F122" s="302"/>
      <c r="G122" s="290"/>
      <c r="H122" s="290"/>
      <c r="I122" s="290"/>
      <c r="J122" s="290"/>
    </row>
    <row r="123" spans="1:10" ht="18" x14ac:dyDescent="0.25">
      <c r="A123" s="19"/>
      <c r="B123" s="19"/>
      <c r="C123" s="21"/>
      <c r="D123" s="21"/>
      <c r="E123" s="21"/>
      <c r="F123" s="302"/>
      <c r="G123" s="290"/>
      <c r="H123" s="290"/>
      <c r="I123" s="290"/>
      <c r="J123" s="290"/>
    </row>
    <row r="124" spans="1:10" ht="18" x14ac:dyDescent="0.25">
      <c r="A124" s="26"/>
      <c r="B124" s="27"/>
      <c r="C124" s="28"/>
      <c r="D124" s="28"/>
      <c r="E124" s="28"/>
      <c r="F124" s="27"/>
      <c r="G124" s="15"/>
      <c r="H124" s="15"/>
      <c r="I124" s="15"/>
      <c r="J124" s="15"/>
    </row>
    <row r="125" spans="1:10" ht="18" x14ac:dyDescent="0.25">
      <c r="A125" s="29"/>
      <c r="B125" s="15"/>
      <c r="C125" s="15"/>
      <c r="D125" s="15"/>
      <c r="E125" s="15"/>
      <c r="F125" s="194"/>
      <c r="G125" s="196" t="s">
        <v>498</v>
      </c>
      <c r="H125" s="176"/>
      <c r="I125" s="30"/>
      <c r="J125" s="195" t="s">
        <v>563</v>
      </c>
    </row>
    <row r="126" spans="1:10" ht="18.75" x14ac:dyDescent="0.3">
      <c r="A126" s="177"/>
      <c r="B126" s="15"/>
      <c r="C126" s="15"/>
      <c r="D126" s="15"/>
      <c r="E126" s="15"/>
      <c r="F126" s="178" t="s">
        <v>394</v>
      </c>
      <c r="G126" s="178" t="s">
        <v>394</v>
      </c>
      <c r="H126" s="178"/>
      <c r="I126" s="178" t="s">
        <v>394</v>
      </c>
      <c r="J126" s="178" t="s">
        <v>394</v>
      </c>
    </row>
    <row r="127" spans="1:10" ht="18.75" x14ac:dyDescent="0.3">
      <c r="A127" s="177"/>
      <c r="B127" s="15"/>
      <c r="C127" s="15"/>
      <c r="D127" s="15"/>
      <c r="E127" s="15"/>
      <c r="F127" s="31"/>
      <c r="G127" s="31"/>
      <c r="H127" s="31"/>
      <c r="I127" s="31"/>
      <c r="J127" s="31"/>
    </row>
    <row r="128" spans="1:10" ht="15.75" x14ac:dyDescent="0.25">
      <c r="A128" s="197" t="s">
        <v>89</v>
      </c>
      <c r="B128" s="198"/>
      <c r="C128" s="198"/>
      <c r="D128" s="198"/>
      <c r="E128" s="198"/>
      <c r="F128" s="472"/>
      <c r="G128" s="473"/>
      <c r="H128" s="473"/>
      <c r="I128" s="473"/>
      <c r="J128" s="472"/>
    </row>
    <row r="129" spans="1:10" ht="15" x14ac:dyDescent="0.2">
      <c r="A129" s="200"/>
      <c r="B129" s="198"/>
      <c r="C129" s="198"/>
      <c r="D129" s="198"/>
      <c r="E129" s="198"/>
      <c r="F129" s="472"/>
      <c r="G129" s="473"/>
      <c r="H129" s="473"/>
      <c r="I129" s="473"/>
      <c r="J129" s="472"/>
    </row>
    <row r="130" spans="1:10" ht="15" x14ac:dyDescent="0.2">
      <c r="A130" s="201" t="s">
        <v>179</v>
      </c>
      <c r="B130" s="198"/>
      <c r="C130" s="198"/>
      <c r="D130" s="198"/>
      <c r="E130" s="198"/>
      <c r="F130" s="472"/>
      <c r="G130" s="473"/>
      <c r="H130" s="473"/>
      <c r="I130" s="472"/>
      <c r="J130" s="472"/>
    </row>
    <row r="131" spans="1:10" ht="15" x14ac:dyDescent="0.2">
      <c r="A131" s="201" t="s">
        <v>700</v>
      </c>
      <c r="B131" s="198"/>
      <c r="C131" s="198"/>
      <c r="D131" s="198"/>
      <c r="E131" s="198"/>
      <c r="F131" s="477" t="e">
        <f>#REF!+#REF!</f>
        <v>#REF!</v>
      </c>
      <c r="G131" s="473"/>
      <c r="H131" s="473"/>
      <c r="I131" s="477" t="e">
        <f>#REF!+#REF!</f>
        <v>#REF!</v>
      </c>
      <c r="J131" s="472"/>
    </row>
    <row r="132" spans="1:10" ht="15" x14ac:dyDescent="0.2">
      <c r="A132" s="201"/>
      <c r="B132" s="198"/>
      <c r="C132" s="198"/>
      <c r="D132" s="198"/>
      <c r="E132" s="198"/>
      <c r="F132" s="472"/>
      <c r="G132" s="473"/>
      <c r="H132" s="473"/>
      <c r="I132" s="473"/>
      <c r="J132" s="472"/>
    </row>
    <row r="133" spans="1:10" ht="15" x14ac:dyDescent="0.2">
      <c r="A133" s="201" t="s">
        <v>539</v>
      </c>
      <c r="B133" s="198"/>
      <c r="C133" s="198"/>
      <c r="D133" s="198"/>
      <c r="E133" s="198"/>
      <c r="F133" s="477" t="e">
        <f>#REF!+#REF!</f>
        <v>#REF!</v>
      </c>
      <c r="G133" s="473"/>
      <c r="H133" s="473"/>
      <c r="I133" s="477" t="e">
        <f>#REF!+#REF!</f>
        <v>#REF!</v>
      </c>
      <c r="J133" s="472"/>
    </row>
    <row r="134" spans="1:10" ht="15" x14ac:dyDescent="0.2">
      <c r="A134" s="201"/>
      <c r="B134" s="198"/>
      <c r="C134" s="198"/>
      <c r="D134" s="198"/>
      <c r="E134" s="198"/>
      <c r="F134" s="474"/>
      <c r="G134" s="473"/>
      <c r="H134" s="473"/>
      <c r="I134" s="474"/>
      <c r="J134" s="472"/>
    </row>
    <row r="135" spans="1:10" ht="15" x14ac:dyDescent="0.2">
      <c r="A135" s="201"/>
      <c r="B135" s="198"/>
      <c r="C135" s="198"/>
      <c r="D135" s="198"/>
      <c r="E135" s="198"/>
      <c r="F135" s="472"/>
      <c r="G135" s="472"/>
      <c r="H135" s="473"/>
      <c r="I135" s="473"/>
      <c r="J135" s="472"/>
    </row>
    <row r="136" spans="1:10" ht="15.75" x14ac:dyDescent="0.25">
      <c r="A136" s="202" t="s">
        <v>540</v>
      </c>
      <c r="B136" s="198"/>
      <c r="C136" s="198"/>
      <c r="D136" s="198"/>
      <c r="E136" s="198"/>
      <c r="F136" s="472"/>
      <c r="G136" s="478" t="e">
        <f>SUM(F131:F133)</f>
        <v>#REF!</v>
      </c>
      <c r="H136" s="473"/>
      <c r="I136" s="473"/>
      <c r="J136" s="477" t="e">
        <f>SUM(I131:I133)</f>
        <v>#REF!</v>
      </c>
    </row>
    <row r="137" spans="1:10" ht="15" x14ac:dyDescent="0.2">
      <c r="A137" s="201"/>
      <c r="B137" s="198"/>
      <c r="C137" s="198"/>
      <c r="D137" s="198"/>
      <c r="E137" s="198"/>
      <c r="F137" s="472"/>
      <c r="G137" s="473"/>
      <c r="H137" s="473"/>
      <c r="I137" s="473"/>
      <c r="J137" s="472"/>
    </row>
    <row r="138" spans="1:10" ht="15" x14ac:dyDescent="0.2">
      <c r="A138" s="201"/>
      <c r="B138" s="198"/>
      <c r="C138" s="198"/>
      <c r="D138" s="198"/>
      <c r="E138" s="198"/>
      <c r="F138" s="472"/>
      <c r="G138" s="473"/>
      <c r="H138" s="473"/>
      <c r="I138" s="473"/>
      <c r="J138" s="472"/>
    </row>
    <row r="139" spans="1:10" ht="15.75" x14ac:dyDescent="0.25">
      <c r="A139" s="202" t="s">
        <v>90</v>
      </c>
      <c r="B139" s="198"/>
      <c r="C139" s="198"/>
      <c r="D139" s="198"/>
      <c r="E139" s="198"/>
      <c r="F139" s="472"/>
      <c r="G139" s="473"/>
      <c r="H139" s="473"/>
      <c r="I139" s="473"/>
      <c r="J139" s="472"/>
    </row>
    <row r="140" spans="1:10" ht="15" x14ac:dyDescent="0.2">
      <c r="A140" s="201"/>
      <c r="B140" s="198"/>
      <c r="C140" s="198"/>
      <c r="D140" s="198"/>
      <c r="E140" s="198"/>
      <c r="F140" s="472"/>
      <c r="G140" s="473"/>
      <c r="H140" s="473"/>
      <c r="I140" s="473"/>
      <c r="J140" s="472"/>
    </row>
    <row r="141" spans="1:10" ht="15" x14ac:dyDescent="0.2">
      <c r="A141" s="203" t="s">
        <v>702</v>
      </c>
      <c r="B141" s="198"/>
      <c r="C141" s="198"/>
      <c r="D141" s="198"/>
      <c r="E141" s="198"/>
      <c r="F141" s="477" t="e">
        <f>#REF!+#REF!</f>
        <v>#REF!</v>
      </c>
      <c r="G141" s="473"/>
      <c r="H141" s="473"/>
      <c r="I141" s="477" t="e">
        <f>#REF!+#REF!</f>
        <v>#REF!</v>
      </c>
      <c r="J141" s="472"/>
    </row>
    <row r="142" spans="1:10" ht="15" x14ac:dyDescent="0.2">
      <c r="A142" s="204"/>
      <c r="B142" s="198"/>
      <c r="C142" s="198"/>
      <c r="D142" s="198"/>
      <c r="E142" s="198"/>
      <c r="F142" s="472"/>
      <c r="G142" s="473"/>
      <c r="H142" s="473"/>
      <c r="I142" s="472"/>
      <c r="J142" s="472"/>
    </row>
    <row r="143" spans="1:10" ht="15" x14ac:dyDescent="0.2">
      <c r="A143" s="205" t="s">
        <v>701</v>
      </c>
      <c r="B143" s="198"/>
      <c r="C143" s="198"/>
      <c r="D143" s="198"/>
      <c r="E143" s="198"/>
      <c r="F143" s="472"/>
      <c r="G143" s="473"/>
      <c r="H143" s="473"/>
      <c r="I143" s="472"/>
      <c r="J143" s="472"/>
    </row>
    <row r="144" spans="1:10" ht="15.75" x14ac:dyDescent="0.25">
      <c r="A144" s="204" t="s">
        <v>703</v>
      </c>
      <c r="B144" s="198"/>
      <c r="C144" s="198"/>
      <c r="D144" s="198"/>
      <c r="E144" s="198"/>
      <c r="F144" s="477" t="e">
        <f>#REF!+#REF!</f>
        <v>#REF!</v>
      </c>
      <c r="G144" s="452"/>
      <c r="H144" s="452"/>
      <c r="I144" s="477" t="e">
        <f>#REF!+#REF!</f>
        <v>#REF!</v>
      </c>
      <c r="J144" s="452"/>
    </row>
    <row r="145" spans="1:10" ht="15.75" x14ac:dyDescent="0.25">
      <c r="A145" s="204"/>
      <c r="B145" s="198"/>
      <c r="C145" s="198"/>
      <c r="D145" s="198"/>
      <c r="E145" s="198"/>
      <c r="F145" s="473"/>
      <c r="G145" s="452"/>
      <c r="H145" s="452"/>
      <c r="I145" s="473"/>
      <c r="J145" s="452"/>
    </row>
    <row r="146" spans="1:10" ht="15" x14ac:dyDescent="0.2">
      <c r="A146" s="207" t="s">
        <v>704</v>
      </c>
      <c r="B146" s="198"/>
      <c r="C146" s="198"/>
      <c r="D146" s="198"/>
      <c r="E146" s="198"/>
      <c r="F146" s="477" t="e">
        <f>#REF!+#REF!</f>
        <v>#REF!</v>
      </c>
      <c r="G146" s="473"/>
      <c r="H146" s="473"/>
      <c r="I146" s="477" t="e">
        <f>#REF!+#REF!</f>
        <v>#REF!</v>
      </c>
      <c r="J146" s="472"/>
    </row>
    <row r="147" spans="1:10" ht="15" x14ac:dyDescent="0.2">
      <c r="A147" s="201"/>
      <c r="B147" s="198"/>
      <c r="C147" s="198"/>
      <c r="D147" s="198"/>
      <c r="E147" s="198"/>
      <c r="F147" s="474"/>
      <c r="G147" s="473"/>
      <c r="H147" s="473"/>
      <c r="I147" s="474"/>
      <c r="J147" s="472"/>
    </row>
    <row r="148" spans="1:10" ht="15.75" x14ac:dyDescent="0.25">
      <c r="A148" s="204"/>
      <c r="B148" s="198"/>
      <c r="C148" s="198"/>
      <c r="D148" s="198"/>
      <c r="E148" s="198"/>
      <c r="F148" s="472"/>
      <c r="G148" s="472"/>
      <c r="H148" s="452"/>
      <c r="I148" s="452"/>
      <c r="J148" s="472"/>
    </row>
    <row r="149" spans="1:10" ht="15.75" x14ac:dyDescent="0.25">
      <c r="A149" s="202" t="s">
        <v>543</v>
      </c>
      <c r="B149" s="198"/>
      <c r="C149" s="198"/>
      <c r="D149" s="198"/>
      <c r="E149" s="198"/>
      <c r="F149" s="472"/>
      <c r="G149" s="478" t="e">
        <f>SUM(F141:F146)</f>
        <v>#REF!</v>
      </c>
      <c r="H149" s="473"/>
      <c r="I149" s="473"/>
      <c r="J149" s="477" t="e">
        <f>SUM(I141:I146)</f>
        <v>#REF!</v>
      </c>
    </row>
    <row r="150" spans="1:10" ht="15.75" x14ac:dyDescent="0.25">
      <c r="A150" s="202"/>
      <c r="B150" s="198"/>
      <c r="C150" s="198"/>
      <c r="D150" s="198"/>
      <c r="E150" s="198"/>
      <c r="F150" s="472"/>
      <c r="G150" s="474"/>
      <c r="H150" s="473"/>
      <c r="I150" s="473"/>
      <c r="J150" s="474"/>
    </row>
    <row r="151" spans="1:10" ht="15.75" x14ac:dyDescent="0.25">
      <c r="A151" s="202"/>
      <c r="B151" s="198"/>
      <c r="C151" s="198"/>
      <c r="D151" s="198"/>
      <c r="E151" s="198"/>
      <c r="F151" s="472"/>
      <c r="G151" s="473"/>
      <c r="H151" s="473"/>
      <c r="I151" s="473"/>
      <c r="J151" s="472"/>
    </row>
    <row r="152" spans="1:10" ht="15" x14ac:dyDescent="0.2">
      <c r="A152" s="201"/>
      <c r="B152" s="198"/>
      <c r="C152" s="198"/>
      <c r="D152" s="198"/>
      <c r="E152" s="198"/>
      <c r="F152" s="472"/>
      <c r="G152" s="478" t="e">
        <f>G136-G149</f>
        <v>#REF!</v>
      </c>
      <c r="H152" s="473"/>
      <c r="I152" s="473"/>
      <c r="J152" s="478" t="e">
        <f>J136-J149</f>
        <v>#REF!</v>
      </c>
    </row>
    <row r="153" spans="1:10" ht="15" x14ac:dyDescent="0.2">
      <c r="A153" s="204"/>
      <c r="B153" s="198"/>
      <c r="C153" s="198"/>
      <c r="D153" s="198"/>
      <c r="E153" s="198"/>
      <c r="F153" s="472"/>
      <c r="G153" s="473"/>
      <c r="H153" s="473"/>
      <c r="I153" s="473"/>
      <c r="J153" s="472"/>
    </row>
    <row r="154" spans="1:10" ht="15" x14ac:dyDescent="0.2">
      <c r="A154" s="201" t="s">
        <v>544</v>
      </c>
      <c r="B154" s="198"/>
      <c r="C154" s="198"/>
      <c r="D154" s="198"/>
      <c r="E154" s="198"/>
      <c r="F154" s="472"/>
      <c r="G154" s="477" t="e">
        <f>-#REF!-#REF!</f>
        <v>#REF!</v>
      </c>
      <c r="H154" s="473"/>
      <c r="I154" s="473"/>
      <c r="J154" s="477" t="e">
        <f>-#REF!-#REF!</f>
        <v>#REF!</v>
      </c>
    </row>
    <row r="155" spans="1:10" ht="15" x14ac:dyDescent="0.2">
      <c r="A155" s="204"/>
      <c r="B155" s="198"/>
      <c r="C155" s="198"/>
      <c r="D155" s="198"/>
      <c r="E155" s="198"/>
      <c r="F155" s="472"/>
      <c r="G155" s="474"/>
      <c r="H155" s="473"/>
      <c r="I155" s="473"/>
      <c r="J155" s="474"/>
    </row>
    <row r="156" spans="1:10" ht="15" x14ac:dyDescent="0.2">
      <c r="A156" s="204"/>
      <c r="B156" s="198"/>
      <c r="C156" s="198"/>
      <c r="D156" s="198"/>
      <c r="E156" s="198"/>
      <c r="F156" s="472"/>
      <c r="G156" s="473"/>
      <c r="H156" s="473"/>
      <c r="I156" s="473"/>
      <c r="J156" s="473"/>
    </row>
    <row r="157" spans="1:10" ht="15.75" x14ac:dyDescent="0.25">
      <c r="A157" s="202" t="s">
        <v>177</v>
      </c>
      <c r="B157" s="198"/>
      <c r="C157" s="198"/>
      <c r="D157" s="198"/>
      <c r="E157" s="198"/>
      <c r="F157" s="472"/>
      <c r="G157" s="472"/>
      <c r="H157" s="473"/>
      <c r="I157" s="473"/>
      <c r="J157" s="472"/>
    </row>
    <row r="158" spans="1:10" ht="15.75" x14ac:dyDescent="0.25">
      <c r="A158" s="202" t="s">
        <v>178</v>
      </c>
      <c r="B158" s="198"/>
      <c r="C158" s="198"/>
      <c r="D158" s="198"/>
      <c r="E158" s="198"/>
      <c r="F158" s="472"/>
      <c r="G158" s="478" t="e">
        <f>G152+G154</f>
        <v>#REF!</v>
      </c>
      <c r="H158" s="473"/>
      <c r="I158" s="473"/>
      <c r="J158" s="478" t="e">
        <f>J152+J154</f>
        <v>#REF!</v>
      </c>
    </row>
    <row r="159" spans="1:10" ht="15" x14ac:dyDescent="0.2">
      <c r="A159" s="204"/>
      <c r="B159" s="198"/>
      <c r="C159" s="198"/>
      <c r="D159" s="198"/>
      <c r="E159" s="198"/>
      <c r="F159" s="472"/>
      <c r="G159" s="473"/>
      <c r="H159" s="473"/>
      <c r="I159" s="473"/>
      <c r="J159" s="472"/>
    </row>
    <row r="160" spans="1:10" ht="15" x14ac:dyDescent="0.2">
      <c r="A160" s="201" t="s">
        <v>545</v>
      </c>
      <c r="B160" s="198"/>
      <c r="C160" s="198"/>
      <c r="D160" s="198"/>
      <c r="E160" s="198"/>
      <c r="F160" s="477" t="e">
        <f>#REF!+#REF!</f>
        <v>#REF!</v>
      </c>
      <c r="G160" s="473"/>
      <c r="H160" s="473"/>
      <c r="I160" s="477" t="e">
        <f>#REF!+#REF!</f>
        <v>#REF!</v>
      </c>
      <c r="J160" s="472"/>
    </row>
    <row r="161" spans="1:10" ht="15" x14ac:dyDescent="0.2">
      <c r="A161" s="201"/>
      <c r="B161" s="198"/>
      <c r="C161" s="198"/>
      <c r="D161" s="198"/>
      <c r="E161" s="198"/>
      <c r="F161" s="472"/>
      <c r="G161" s="473"/>
      <c r="H161" s="473"/>
      <c r="I161" s="472"/>
      <c r="J161" s="472"/>
    </row>
    <row r="162" spans="1:10" ht="15.75" x14ac:dyDescent="0.25">
      <c r="A162" s="204" t="s">
        <v>546</v>
      </c>
      <c r="B162" s="198"/>
      <c r="C162" s="198"/>
      <c r="D162" s="198"/>
      <c r="E162" s="198"/>
      <c r="F162" s="477" t="e">
        <f>#REF!+#REF!</f>
        <v>#REF!</v>
      </c>
      <c r="G162" s="452"/>
      <c r="H162" s="452"/>
      <c r="I162" s="477" t="e">
        <f>#REF!+#REF!</f>
        <v>#REF!</v>
      </c>
      <c r="J162" s="479"/>
    </row>
    <row r="163" spans="1:10" ht="15.75" x14ac:dyDescent="0.25">
      <c r="A163" s="204"/>
      <c r="B163" s="198"/>
      <c r="C163" s="198"/>
      <c r="D163" s="198"/>
      <c r="E163" s="198"/>
      <c r="F163" s="480"/>
      <c r="G163" s="452"/>
      <c r="H163" s="452"/>
      <c r="I163" s="480"/>
      <c r="J163" s="479"/>
    </row>
    <row r="164" spans="1:10" ht="15" x14ac:dyDescent="0.2">
      <c r="A164" s="201"/>
      <c r="B164" s="198"/>
      <c r="C164" s="198"/>
      <c r="D164" s="198"/>
      <c r="E164" s="198"/>
      <c r="F164" s="472"/>
      <c r="G164" s="472"/>
      <c r="H164" s="473"/>
      <c r="I164" s="473"/>
      <c r="J164" s="472"/>
    </row>
    <row r="165" spans="1:10" ht="15" x14ac:dyDescent="0.2">
      <c r="A165" s="201" t="s">
        <v>547</v>
      </c>
      <c r="B165" s="198"/>
      <c r="C165" s="198"/>
      <c r="D165" s="198"/>
      <c r="E165" s="198"/>
      <c r="F165" s="472"/>
      <c r="G165" s="478" t="e">
        <f>F160-F162</f>
        <v>#REF!</v>
      </c>
      <c r="H165" s="473"/>
      <c r="I165" s="473"/>
      <c r="J165" s="477" t="e">
        <f>I160-I162</f>
        <v>#REF!</v>
      </c>
    </row>
    <row r="166" spans="1:10" ht="15" x14ac:dyDescent="0.2">
      <c r="A166" s="201"/>
      <c r="B166" s="198"/>
      <c r="C166" s="198"/>
      <c r="D166" s="198"/>
      <c r="E166" s="198"/>
      <c r="F166" s="472"/>
      <c r="G166" s="473"/>
      <c r="H166" s="473"/>
      <c r="I166" s="473"/>
      <c r="J166" s="472"/>
    </row>
    <row r="167" spans="1:10" ht="15.75" x14ac:dyDescent="0.25">
      <c r="A167" s="202"/>
      <c r="B167" s="198"/>
      <c r="C167" s="198"/>
      <c r="D167" s="198"/>
      <c r="E167" s="198"/>
      <c r="F167" s="473"/>
      <c r="G167" s="473"/>
      <c r="H167" s="473"/>
      <c r="I167" s="473"/>
      <c r="J167" s="473"/>
    </row>
    <row r="168" spans="1:10" ht="16.5" thickBot="1" x14ac:dyDescent="0.3">
      <c r="A168" s="208" t="s">
        <v>380</v>
      </c>
      <c r="B168" s="198"/>
      <c r="C168" s="198"/>
      <c r="D168" s="198"/>
      <c r="E168" s="198"/>
      <c r="F168" s="452"/>
      <c r="G168" s="481" t="e">
        <f>G158+G165</f>
        <v>#REF!</v>
      </c>
      <c r="H168" s="452"/>
      <c r="I168" s="452"/>
      <c r="J168" s="481" t="e">
        <f>J158+J165</f>
        <v>#REF!</v>
      </c>
    </row>
    <row r="169" spans="1:10" ht="16.5" thickTop="1" x14ac:dyDescent="0.25">
      <c r="A169" s="208"/>
      <c r="B169" s="198"/>
      <c r="C169" s="198"/>
      <c r="D169" s="198"/>
      <c r="E169" s="198"/>
      <c r="F169" s="452"/>
      <c r="G169" s="478"/>
      <c r="H169" s="452"/>
      <c r="I169" s="452"/>
      <c r="J169" s="478"/>
    </row>
    <row r="170" spans="1:10" ht="15.75" x14ac:dyDescent="0.25">
      <c r="A170" s="208"/>
      <c r="B170" s="198"/>
      <c r="C170" s="198"/>
      <c r="D170" s="198"/>
      <c r="E170" s="198"/>
      <c r="F170" s="452"/>
      <c r="G170" s="478"/>
      <c r="H170" s="452"/>
      <c r="I170" s="452"/>
      <c r="J170" s="478"/>
    </row>
    <row r="171" spans="1:10" s="186" customFormat="1" ht="15.75" x14ac:dyDescent="0.25">
      <c r="A171" s="454" t="s">
        <v>677</v>
      </c>
      <c r="B171" s="451"/>
      <c r="C171" s="452"/>
      <c r="D171" s="453"/>
      <c r="E171" s="453"/>
      <c r="F171" s="453"/>
      <c r="G171" s="453"/>
      <c r="H171" s="482"/>
      <c r="I171" s="465"/>
      <c r="J171" s="465"/>
    </row>
    <row r="172" spans="1:10" s="186" customFormat="1" ht="15.75" x14ac:dyDescent="0.25">
      <c r="A172" s="455"/>
      <c r="B172" s="451"/>
      <c r="C172" s="452"/>
      <c r="D172" s="453"/>
      <c r="E172" s="453"/>
      <c r="F172" s="453"/>
      <c r="G172" s="465"/>
      <c r="H172" s="482"/>
      <c r="I172" s="465"/>
      <c r="J172" s="453"/>
    </row>
    <row r="173" spans="1:10" s="186" customFormat="1" ht="15.75" x14ac:dyDescent="0.25">
      <c r="A173" s="456" t="s">
        <v>299</v>
      </c>
      <c r="B173" s="451"/>
      <c r="C173" s="452"/>
      <c r="D173" s="453"/>
      <c r="E173" s="453"/>
      <c r="F173" s="453"/>
      <c r="G173" s="465"/>
      <c r="H173" s="482"/>
      <c r="I173" s="465"/>
      <c r="J173" s="453" t="e">
        <f>G168</f>
        <v>#REF!</v>
      </c>
    </row>
    <row r="174" spans="1:10" s="186" customFormat="1" ht="15.75" x14ac:dyDescent="0.25">
      <c r="A174" s="456"/>
      <c r="B174" s="451"/>
      <c r="C174" s="452"/>
      <c r="D174" s="453"/>
      <c r="E174" s="453"/>
      <c r="F174" s="453"/>
      <c r="G174" s="465"/>
      <c r="H174" s="482"/>
      <c r="I174" s="465"/>
      <c r="J174" s="453"/>
    </row>
    <row r="175" spans="1:10" s="186" customFormat="1" ht="15.75" x14ac:dyDescent="0.25">
      <c r="A175" s="456" t="s">
        <v>459</v>
      </c>
      <c r="B175" s="451"/>
      <c r="C175" s="452"/>
      <c r="D175" s="453"/>
      <c r="E175" s="453"/>
      <c r="F175" s="453"/>
      <c r="G175" s="465"/>
      <c r="H175" s="482"/>
      <c r="I175" s="465"/>
      <c r="J175" s="453" t="e">
        <f>#REF!+#REF!</f>
        <v>#REF!</v>
      </c>
    </row>
    <row r="176" spans="1:10" s="186" customFormat="1" ht="15.75" x14ac:dyDescent="0.25">
      <c r="A176" s="456"/>
      <c r="B176" s="451"/>
      <c r="C176" s="452"/>
      <c r="D176" s="453"/>
      <c r="E176" s="453"/>
      <c r="F176" s="453"/>
      <c r="G176" s="465"/>
      <c r="H176" s="482"/>
      <c r="I176" s="465"/>
      <c r="J176" s="457"/>
    </row>
    <row r="177" spans="1:10" s="186" customFormat="1" ht="16.5" thickBot="1" x14ac:dyDescent="0.3">
      <c r="A177" s="456" t="s">
        <v>300</v>
      </c>
      <c r="B177" s="451"/>
      <c r="C177" s="452"/>
      <c r="D177" s="453"/>
      <c r="E177" s="453"/>
      <c r="F177" s="453"/>
      <c r="G177" s="465"/>
      <c r="H177" s="482"/>
      <c r="I177" s="465"/>
      <c r="J177" s="458" t="e">
        <f>J173+J175</f>
        <v>#REF!</v>
      </c>
    </row>
    <row r="178" spans="1:10" ht="16.5" thickTop="1" x14ac:dyDescent="0.25">
      <c r="A178" s="208"/>
      <c r="B178" s="198"/>
      <c r="C178" s="198"/>
      <c r="D178" s="198"/>
      <c r="E178" s="198"/>
      <c r="F178" s="452"/>
      <c r="G178" s="478"/>
      <c r="H178" s="452"/>
      <c r="I178" s="452"/>
      <c r="J178" s="478"/>
    </row>
    <row r="179" spans="1:10" ht="15.75" x14ac:dyDescent="0.25">
      <c r="A179" s="209"/>
      <c r="B179" s="206"/>
      <c r="C179" s="206"/>
      <c r="D179" s="206"/>
      <c r="E179" s="206"/>
      <c r="F179" s="452"/>
      <c r="G179" s="453"/>
      <c r="H179" s="453"/>
      <c r="I179" s="453"/>
      <c r="J179" s="453"/>
    </row>
    <row r="180" spans="1:10" ht="18" x14ac:dyDescent="0.25">
      <c r="A180" s="175" t="s">
        <v>70</v>
      </c>
      <c r="B180" s="19"/>
      <c r="C180" s="21"/>
      <c r="D180" s="21"/>
      <c r="E180" s="21"/>
      <c r="F180" s="302"/>
      <c r="G180" s="290"/>
      <c r="H180" s="290"/>
      <c r="I180" s="290"/>
      <c r="J180" s="290"/>
    </row>
    <row r="181" spans="1:10" ht="18" x14ac:dyDescent="0.25">
      <c r="A181" s="19"/>
      <c r="B181" s="19"/>
      <c r="C181" s="21"/>
      <c r="D181" s="21"/>
      <c r="E181" s="21"/>
      <c r="F181" s="302"/>
      <c r="G181" s="290"/>
      <c r="H181" s="290"/>
      <c r="I181" s="290"/>
      <c r="J181" s="290"/>
    </row>
    <row r="182" spans="1:10" ht="18" x14ac:dyDescent="0.25">
      <c r="A182" s="26"/>
      <c r="B182" s="27"/>
      <c r="C182" s="28"/>
      <c r="D182" s="28"/>
      <c r="E182" s="28"/>
      <c r="F182" s="27"/>
      <c r="G182" s="15"/>
      <c r="H182" s="15"/>
      <c r="I182" s="15"/>
      <c r="J182" s="15"/>
    </row>
    <row r="183" spans="1:10" ht="18" x14ac:dyDescent="0.25">
      <c r="A183" s="29"/>
      <c r="B183" s="15"/>
      <c r="C183" s="15"/>
      <c r="D183" s="15"/>
      <c r="E183" s="15"/>
      <c r="F183" s="194"/>
      <c r="G183" s="196" t="s">
        <v>498</v>
      </c>
      <c r="H183" s="176"/>
      <c r="I183" s="30"/>
      <c r="J183" s="195" t="s">
        <v>563</v>
      </c>
    </row>
    <row r="184" spans="1:10" ht="18.75" x14ac:dyDescent="0.3">
      <c r="A184" s="177"/>
      <c r="B184" s="15"/>
      <c r="C184" s="15"/>
      <c r="D184" s="15"/>
      <c r="E184" s="15"/>
      <c r="F184" s="178" t="s">
        <v>394</v>
      </c>
      <c r="G184" s="178" t="s">
        <v>394</v>
      </c>
      <c r="H184" s="178"/>
      <c r="I184" s="178" t="s">
        <v>394</v>
      </c>
      <c r="J184" s="178" t="s">
        <v>394</v>
      </c>
    </row>
    <row r="185" spans="1:10" ht="18.75" x14ac:dyDescent="0.3">
      <c r="A185" s="177"/>
      <c r="B185" s="15"/>
      <c r="C185" s="15"/>
      <c r="D185" s="15"/>
      <c r="E185" s="15"/>
      <c r="F185" s="466"/>
      <c r="G185" s="466"/>
      <c r="H185" s="466"/>
      <c r="I185" s="466"/>
      <c r="J185" s="466"/>
    </row>
    <row r="186" spans="1:10" ht="15.75" x14ac:dyDescent="0.25">
      <c r="A186" s="197" t="s">
        <v>89</v>
      </c>
      <c r="B186" s="198"/>
      <c r="C186" s="198"/>
      <c r="D186" s="198"/>
      <c r="E186" s="198"/>
      <c r="F186" s="472"/>
      <c r="G186" s="473"/>
      <c r="H186" s="473"/>
      <c r="I186" s="473"/>
      <c r="J186" s="472"/>
    </row>
    <row r="187" spans="1:10" ht="15" x14ac:dyDescent="0.2">
      <c r="A187" s="200"/>
      <c r="B187" s="198"/>
      <c r="C187" s="198"/>
      <c r="D187" s="198"/>
      <c r="E187" s="198"/>
      <c r="F187" s="472"/>
      <c r="G187" s="473"/>
      <c r="H187" s="473"/>
      <c r="I187" s="473"/>
      <c r="J187" s="472"/>
    </row>
    <row r="188" spans="1:10" ht="15" x14ac:dyDescent="0.2">
      <c r="A188" s="201" t="s">
        <v>179</v>
      </c>
      <c r="B188" s="198"/>
      <c r="C188" s="198"/>
      <c r="D188" s="198"/>
      <c r="E188" s="198"/>
      <c r="F188" s="472"/>
      <c r="G188" s="473"/>
      <c r="H188" s="473"/>
      <c r="I188" s="472"/>
      <c r="J188" s="472"/>
    </row>
    <row r="189" spans="1:10" ht="15" x14ac:dyDescent="0.2">
      <c r="A189" s="201" t="s">
        <v>700</v>
      </c>
      <c r="B189" s="198"/>
      <c r="C189" s="198"/>
      <c r="D189" s="198"/>
      <c r="E189" s="198"/>
      <c r="F189" s="477" t="e">
        <f>#REF!+#REF!</f>
        <v>#REF!</v>
      </c>
      <c r="G189" s="473"/>
      <c r="H189" s="473"/>
      <c r="I189" s="477" t="e">
        <f>#REF!+#REF!</f>
        <v>#REF!</v>
      </c>
      <c r="J189" s="472"/>
    </row>
    <row r="190" spans="1:10" ht="15" x14ac:dyDescent="0.2">
      <c r="A190" s="201"/>
      <c r="B190" s="198"/>
      <c r="C190" s="198"/>
      <c r="D190" s="198"/>
      <c r="E190" s="198"/>
      <c r="F190" s="472"/>
      <c r="G190" s="473"/>
      <c r="H190" s="473"/>
      <c r="I190" s="473"/>
      <c r="J190" s="472"/>
    </row>
    <row r="191" spans="1:10" ht="15" x14ac:dyDescent="0.2">
      <c r="A191" s="201" t="s">
        <v>539</v>
      </c>
      <c r="B191" s="198"/>
      <c r="C191" s="198"/>
      <c r="D191" s="198"/>
      <c r="E191" s="198"/>
      <c r="F191" s="477" t="e">
        <f>#REF!+#REF!</f>
        <v>#REF!</v>
      </c>
      <c r="G191" s="473"/>
      <c r="H191" s="473"/>
      <c r="I191" s="477" t="e">
        <f>#REF!+#REF!</f>
        <v>#REF!</v>
      </c>
      <c r="J191" s="472"/>
    </row>
    <row r="192" spans="1:10" ht="15" x14ac:dyDescent="0.2">
      <c r="A192" s="201"/>
      <c r="B192" s="198"/>
      <c r="C192" s="198"/>
      <c r="D192" s="198"/>
      <c r="E192" s="198"/>
      <c r="F192" s="474"/>
      <c r="G192" s="473"/>
      <c r="H192" s="473"/>
      <c r="I192" s="474"/>
      <c r="J192" s="472"/>
    </row>
    <row r="193" spans="1:10" ht="15" x14ac:dyDescent="0.2">
      <c r="A193" s="201"/>
      <c r="B193" s="198"/>
      <c r="C193" s="198"/>
      <c r="D193" s="198"/>
      <c r="E193" s="198"/>
      <c r="F193" s="472"/>
      <c r="G193" s="472"/>
      <c r="H193" s="473"/>
      <c r="I193" s="473"/>
      <c r="J193" s="472"/>
    </row>
    <row r="194" spans="1:10" ht="15.75" x14ac:dyDescent="0.25">
      <c r="A194" s="202" t="s">
        <v>540</v>
      </c>
      <c r="B194" s="198"/>
      <c r="C194" s="198"/>
      <c r="D194" s="198"/>
      <c r="E194" s="198"/>
      <c r="F194" s="472"/>
      <c r="G194" s="478" t="e">
        <f>SUM(F189:F191)</f>
        <v>#REF!</v>
      </c>
      <c r="H194" s="473"/>
      <c r="I194" s="473"/>
      <c r="J194" s="477" t="e">
        <f>SUM(I189:I191)</f>
        <v>#REF!</v>
      </c>
    </row>
    <row r="195" spans="1:10" ht="15" x14ac:dyDescent="0.2">
      <c r="A195" s="201"/>
      <c r="B195" s="198"/>
      <c r="C195" s="198"/>
      <c r="D195" s="198"/>
      <c r="E195" s="198"/>
      <c r="F195" s="472"/>
      <c r="G195" s="473"/>
      <c r="H195" s="473"/>
      <c r="I195" s="473"/>
      <c r="J195" s="472"/>
    </row>
    <row r="196" spans="1:10" ht="15" x14ac:dyDescent="0.2">
      <c r="A196" s="201"/>
      <c r="B196" s="198"/>
      <c r="C196" s="198"/>
      <c r="D196" s="198"/>
      <c r="E196" s="198"/>
      <c r="F196" s="472"/>
      <c r="G196" s="473"/>
      <c r="H196" s="473"/>
      <c r="I196" s="473"/>
      <c r="J196" s="472"/>
    </row>
    <row r="197" spans="1:10" ht="15.75" x14ac:dyDescent="0.25">
      <c r="A197" s="202" t="s">
        <v>90</v>
      </c>
      <c r="B197" s="198"/>
      <c r="C197" s="198"/>
      <c r="D197" s="198"/>
      <c r="E197" s="198"/>
      <c r="F197" s="472"/>
      <c r="G197" s="473"/>
      <c r="H197" s="473"/>
      <c r="I197" s="473"/>
      <c r="J197" s="472"/>
    </row>
    <row r="198" spans="1:10" ht="15" x14ac:dyDescent="0.2">
      <c r="A198" s="201"/>
      <c r="B198" s="198"/>
      <c r="C198" s="198"/>
      <c r="D198" s="198"/>
      <c r="E198" s="198"/>
      <c r="F198" s="472"/>
      <c r="G198" s="473"/>
      <c r="H198" s="473"/>
      <c r="I198" s="473"/>
      <c r="J198" s="472"/>
    </row>
    <row r="199" spans="1:10" ht="15" x14ac:dyDescent="0.2">
      <c r="A199" s="203" t="s">
        <v>702</v>
      </c>
      <c r="B199" s="198"/>
      <c r="C199" s="198"/>
      <c r="D199" s="198"/>
      <c r="E199" s="198"/>
      <c r="F199" s="477" t="e">
        <f>#REF!+#REF!</f>
        <v>#REF!</v>
      </c>
      <c r="G199" s="473"/>
      <c r="H199" s="473"/>
      <c r="I199" s="477" t="e">
        <f>#REF!+#REF!</f>
        <v>#REF!</v>
      </c>
      <c r="J199" s="472"/>
    </row>
    <row r="200" spans="1:10" ht="15" x14ac:dyDescent="0.2">
      <c r="A200" s="204"/>
      <c r="B200" s="198"/>
      <c r="C200" s="198"/>
      <c r="D200" s="198"/>
      <c r="E200" s="198"/>
      <c r="F200" s="472"/>
      <c r="G200" s="473"/>
      <c r="H200" s="473"/>
      <c r="I200" s="472"/>
      <c r="J200" s="472"/>
    </row>
    <row r="201" spans="1:10" ht="15" x14ac:dyDescent="0.2">
      <c r="A201" s="205" t="s">
        <v>701</v>
      </c>
      <c r="B201" s="198"/>
      <c r="C201" s="198"/>
      <c r="D201" s="198"/>
      <c r="E201" s="198"/>
      <c r="F201" s="472"/>
      <c r="G201" s="473"/>
      <c r="H201" s="473"/>
      <c r="I201" s="472"/>
      <c r="J201" s="472"/>
    </row>
    <row r="202" spans="1:10" ht="15.75" x14ac:dyDescent="0.25">
      <c r="A202" s="204" t="s">
        <v>703</v>
      </c>
      <c r="B202" s="198"/>
      <c r="C202" s="198"/>
      <c r="D202" s="198"/>
      <c r="E202" s="198"/>
      <c r="F202" s="477" t="e">
        <f>#REF!+#REF!</f>
        <v>#REF!</v>
      </c>
      <c r="G202" s="452"/>
      <c r="H202" s="452"/>
      <c r="I202" s="477" t="e">
        <f>#REF!+#REF!</f>
        <v>#REF!</v>
      </c>
      <c r="J202" s="452"/>
    </row>
    <row r="203" spans="1:10" ht="15.75" x14ac:dyDescent="0.25">
      <c r="A203" s="204"/>
      <c r="B203" s="198"/>
      <c r="C203" s="198"/>
      <c r="D203" s="198"/>
      <c r="E203" s="198"/>
      <c r="F203" s="473"/>
      <c r="G203" s="452"/>
      <c r="H203" s="452"/>
      <c r="I203" s="473"/>
      <c r="J203" s="452"/>
    </row>
    <row r="204" spans="1:10" ht="15" x14ac:dyDescent="0.2">
      <c r="A204" s="207" t="s">
        <v>704</v>
      </c>
      <c r="B204" s="198"/>
      <c r="C204" s="198"/>
      <c r="D204" s="198"/>
      <c r="E204" s="198"/>
      <c r="F204" s="477" t="e">
        <f>#REF!+#REF!</f>
        <v>#REF!</v>
      </c>
      <c r="G204" s="473"/>
      <c r="H204" s="473"/>
      <c r="I204" s="477" t="e">
        <f>#REF!+#REF!</f>
        <v>#REF!</v>
      </c>
      <c r="J204" s="472"/>
    </row>
    <row r="205" spans="1:10" ht="15" x14ac:dyDescent="0.2">
      <c r="A205" s="201"/>
      <c r="B205" s="198"/>
      <c r="C205" s="198"/>
      <c r="D205" s="198"/>
      <c r="E205" s="198"/>
      <c r="F205" s="474"/>
      <c r="G205" s="473"/>
      <c r="H205" s="473"/>
      <c r="I205" s="474"/>
      <c r="J205" s="472"/>
    </row>
    <row r="206" spans="1:10" ht="15.75" x14ac:dyDescent="0.25">
      <c r="A206" s="204"/>
      <c r="B206" s="198"/>
      <c r="C206" s="198"/>
      <c r="D206" s="198"/>
      <c r="E206" s="198"/>
      <c r="F206" s="472"/>
      <c r="G206" s="472"/>
      <c r="H206" s="452"/>
      <c r="I206" s="452"/>
      <c r="J206" s="472"/>
    </row>
    <row r="207" spans="1:10" ht="15.75" x14ac:dyDescent="0.25">
      <c r="A207" s="202" t="s">
        <v>543</v>
      </c>
      <c r="B207" s="198"/>
      <c r="C207" s="198"/>
      <c r="D207" s="198"/>
      <c r="E207" s="198"/>
      <c r="F207" s="472"/>
      <c r="G207" s="478" t="e">
        <f>SUM(F199:F204)</f>
        <v>#REF!</v>
      </c>
      <c r="H207" s="473"/>
      <c r="I207" s="473"/>
      <c r="J207" s="477" t="e">
        <f>SUM(I199:I204)</f>
        <v>#REF!</v>
      </c>
    </row>
    <row r="208" spans="1:10" ht="15.75" x14ac:dyDescent="0.25">
      <c r="A208" s="202"/>
      <c r="B208" s="198"/>
      <c r="C208" s="198"/>
      <c r="D208" s="198"/>
      <c r="E208" s="198"/>
      <c r="F208" s="472"/>
      <c r="G208" s="474"/>
      <c r="H208" s="473"/>
      <c r="I208" s="473"/>
      <c r="J208" s="474"/>
    </row>
    <row r="209" spans="1:10" ht="15.75" x14ac:dyDescent="0.25">
      <c r="A209" s="202"/>
      <c r="B209" s="198"/>
      <c r="C209" s="198"/>
      <c r="D209" s="198"/>
      <c r="E209" s="198"/>
      <c r="F209" s="472"/>
      <c r="G209" s="473"/>
      <c r="H209" s="473"/>
      <c r="I209" s="473"/>
      <c r="J209" s="472"/>
    </row>
    <row r="210" spans="1:10" ht="15" x14ac:dyDescent="0.2">
      <c r="A210" s="201"/>
      <c r="B210" s="198"/>
      <c r="C210" s="198"/>
      <c r="D210" s="198"/>
      <c r="E210" s="198"/>
      <c r="F210" s="472"/>
      <c r="G210" s="478" t="e">
        <f>G194-G207</f>
        <v>#REF!</v>
      </c>
      <c r="H210" s="473"/>
      <c r="I210" s="473"/>
      <c r="J210" s="478" t="e">
        <f>J194-J207</f>
        <v>#REF!</v>
      </c>
    </row>
    <row r="211" spans="1:10" ht="15" x14ac:dyDescent="0.2">
      <c r="A211" s="204"/>
      <c r="B211" s="198"/>
      <c r="C211" s="198"/>
      <c r="D211" s="198"/>
      <c r="E211" s="198"/>
      <c r="F211" s="472"/>
      <c r="G211" s="473"/>
      <c r="H211" s="473"/>
      <c r="I211" s="473"/>
      <c r="J211" s="472"/>
    </row>
    <row r="212" spans="1:10" ht="15" x14ac:dyDescent="0.2">
      <c r="A212" s="201" t="s">
        <v>544</v>
      </c>
      <c r="B212" s="198"/>
      <c r="C212" s="198"/>
      <c r="D212" s="198"/>
      <c r="E212" s="198"/>
      <c r="F212" s="472"/>
      <c r="G212" s="477" t="e">
        <f>-#REF!-#REF!</f>
        <v>#REF!</v>
      </c>
      <c r="H212" s="473"/>
      <c r="I212" s="473"/>
      <c r="J212" s="477" t="e">
        <f>-#REF!-#REF!</f>
        <v>#REF!</v>
      </c>
    </row>
    <row r="213" spans="1:10" ht="15" x14ac:dyDescent="0.2">
      <c r="A213" s="204"/>
      <c r="B213" s="198"/>
      <c r="C213" s="198"/>
      <c r="D213" s="198"/>
      <c r="E213" s="198"/>
      <c r="F213" s="472"/>
      <c r="G213" s="474"/>
      <c r="H213" s="473"/>
      <c r="I213" s="473"/>
      <c r="J213" s="474"/>
    </row>
    <row r="214" spans="1:10" ht="15" x14ac:dyDescent="0.2">
      <c r="A214" s="204"/>
      <c r="B214" s="198"/>
      <c r="C214" s="198"/>
      <c r="D214" s="198"/>
      <c r="E214" s="198"/>
      <c r="F214" s="472"/>
      <c r="G214" s="473"/>
      <c r="H214" s="473"/>
      <c r="I214" s="473"/>
      <c r="J214" s="473"/>
    </row>
    <row r="215" spans="1:10" ht="15.75" x14ac:dyDescent="0.25">
      <c r="A215" s="202" t="s">
        <v>177</v>
      </c>
      <c r="B215" s="198"/>
      <c r="C215" s="198"/>
      <c r="D215" s="198"/>
      <c r="E215" s="198"/>
      <c r="F215" s="472"/>
      <c r="G215" s="472"/>
      <c r="H215" s="473"/>
      <c r="I215" s="473"/>
      <c r="J215" s="472"/>
    </row>
    <row r="216" spans="1:10" ht="15.75" x14ac:dyDescent="0.25">
      <c r="A216" s="202" t="s">
        <v>178</v>
      </c>
      <c r="B216" s="198"/>
      <c r="C216" s="198"/>
      <c r="D216" s="198"/>
      <c r="E216" s="198"/>
      <c r="F216" s="472"/>
      <c r="G216" s="478" t="e">
        <f>G210+G212</f>
        <v>#REF!</v>
      </c>
      <c r="H216" s="473"/>
      <c r="I216" s="473"/>
      <c r="J216" s="478" t="e">
        <f>J210+J212</f>
        <v>#REF!</v>
      </c>
    </row>
    <row r="217" spans="1:10" ht="15" x14ac:dyDescent="0.2">
      <c r="A217" s="204"/>
      <c r="B217" s="198"/>
      <c r="C217" s="198"/>
      <c r="D217" s="198"/>
      <c r="E217" s="198"/>
      <c r="F217" s="472"/>
      <c r="G217" s="473"/>
      <c r="H217" s="473"/>
      <c r="I217" s="473"/>
      <c r="J217" s="472"/>
    </row>
    <row r="218" spans="1:10" ht="15" x14ac:dyDescent="0.2">
      <c r="A218" s="201" t="s">
        <v>545</v>
      </c>
      <c r="B218" s="198"/>
      <c r="C218" s="198"/>
      <c r="D218" s="198"/>
      <c r="E218" s="198"/>
      <c r="F218" s="477" t="e">
        <f>#REF!+#REF!</f>
        <v>#REF!</v>
      </c>
      <c r="G218" s="473"/>
      <c r="H218" s="473"/>
      <c r="I218" s="477" t="e">
        <f>#REF!+#REF!</f>
        <v>#REF!</v>
      </c>
      <c r="J218" s="472"/>
    </row>
    <row r="219" spans="1:10" ht="15" x14ac:dyDescent="0.2">
      <c r="A219" s="201"/>
      <c r="B219" s="198"/>
      <c r="C219" s="198"/>
      <c r="D219" s="198"/>
      <c r="E219" s="198"/>
      <c r="F219" s="472"/>
      <c r="G219" s="473"/>
      <c r="H219" s="473"/>
      <c r="I219" s="472"/>
      <c r="J219" s="472"/>
    </row>
    <row r="220" spans="1:10" ht="15.75" x14ac:dyDescent="0.25">
      <c r="A220" s="204" t="s">
        <v>546</v>
      </c>
      <c r="B220" s="198"/>
      <c r="C220" s="198"/>
      <c r="D220" s="198"/>
      <c r="E220" s="198"/>
      <c r="F220" s="477" t="e">
        <f>#REF!+#REF!</f>
        <v>#REF!</v>
      </c>
      <c r="G220" s="452"/>
      <c r="H220" s="452"/>
      <c r="I220" s="477" t="e">
        <f>#REF!+#REF!</f>
        <v>#REF!</v>
      </c>
      <c r="J220" s="479"/>
    </row>
    <row r="221" spans="1:10" ht="15.75" x14ac:dyDescent="0.25">
      <c r="A221" s="204"/>
      <c r="B221" s="198"/>
      <c r="C221" s="198"/>
      <c r="D221" s="198"/>
      <c r="E221" s="198"/>
      <c r="F221" s="480"/>
      <c r="G221" s="452"/>
      <c r="H221" s="452"/>
      <c r="I221" s="480"/>
      <c r="J221" s="479"/>
    </row>
    <row r="222" spans="1:10" ht="15" x14ac:dyDescent="0.2">
      <c r="A222" s="201"/>
      <c r="B222" s="198"/>
      <c r="C222" s="198"/>
      <c r="D222" s="198"/>
      <c r="E222" s="198"/>
      <c r="F222" s="472"/>
      <c r="G222" s="472"/>
      <c r="H222" s="473"/>
      <c r="I222" s="473"/>
      <c r="J222" s="472"/>
    </row>
    <row r="223" spans="1:10" ht="15" x14ac:dyDescent="0.2">
      <c r="A223" s="201" t="s">
        <v>547</v>
      </c>
      <c r="B223" s="198"/>
      <c r="C223" s="198"/>
      <c r="D223" s="198"/>
      <c r="E223" s="198"/>
      <c r="F223" s="472"/>
      <c r="G223" s="478" t="e">
        <f>F218-F220</f>
        <v>#REF!</v>
      </c>
      <c r="H223" s="473"/>
      <c r="I223" s="473"/>
      <c r="J223" s="477" t="e">
        <f>I218-I220</f>
        <v>#REF!</v>
      </c>
    </row>
    <row r="224" spans="1:10" ht="15" x14ac:dyDescent="0.2">
      <c r="A224" s="201"/>
      <c r="B224" s="198"/>
      <c r="C224" s="198"/>
      <c r="D224" s="198"/>
      <c r="E224" s="198"/>
      <c r="F224" s="472"/>
      <c r="G224" s="473"/>
      <c r="H224" s="473"/>
      <c r="I224" s="473"/>
      <c r="J224" s="472"/>
    </row>
    <row r="225" spans="1:10" ht="15.75" x14ac:dyDescent="0.25">
      <c r="A225" s="202"/>
      <c r="B225" s="198"/>
      <c r="C225" s="198"/>
      <c r="D225" s="198"/>
      <c r="E225" s="198"/>
      <c r="F225" s="473"/>
      <c r="G225" s="473"/>
      <c r="H225" s="473"/>
      <c r="I225" s="473"/>
      <c r="J225" s="473"/>
    </row>
    <row r="226" spans="1:10" ht="16.5" thickBot="1" x14ac:dyDescent="0.3">
      <c r="A226" s="208" t="s">
        <v>380</v>
      </c>
      <c r="B226" s="198"/>
      <c r="C226" s="198"/>
      <c r="D226" s="198"/>
      <c r="E226" s="198"/>
      <c r="F226" s="452"/>
      <c r="G226" s="481" t="e">
        <f>G216+G223</f>
        <v>#REF!</v>
      </c>
      <c r="H226" s="452"/>
      <c r="I226" s="452"/>
      <c r="J226" s="481" t="e">
        <f>J216+J223</f>
        <v>#REF!</v>
      </c>
    </row>
    <row r="227" spans="1:10" ht="16.5" thickTop="1" x14ac:dyDescent="0.25">
      <c r="A227" s="208"/>
      <c r="B227" s="198"/>
      <c r="C227" s="198"/>
      <c r="D227" s="198"/>
      <c r="E227" s="198"/>
      <c r="F227" s="452"/>
      <c r="G227" s="478"/>
      <c r="H227" s="452"/>
      <c r="I227" s="452"/>
      <c r="J227" s="478"/>
    </row>
    <row r="228" spans="1:10" ht="15.75" x14ac:dyDescent="0.25">
      <c r="A228" s="208"/>
      <c r="B228" s="198"/>
      <c r="C228" s="198"/>
      <c r="D228" s="198"/>
      <c r="E228" s="198"/>
      <c r="F228" s="452"/>
      <c r="G228" s="478"/>
      <c r="H228" s="452"/>
      <c r="I228" s="452"/>
      <c r="J228" s="478"/>
    </row>
    <row r="229" spans="1:10" s="186" customFormat="1" ht="15.75" x14ac:dyDescent="0.25">
      <c r="A229" s="454" t="s">
        <v>677</v>
      </c>
      <c r="B229" s="451"/>
      <c r="C229" s="452"/>
      <c r="D229" s="453"/>
      <c r="E229" s="453"/>
      <c r="F229" s="453"/>
      <c r="G229" s="453"/>
      <c r="H229" s="482"/>
      <c r="I229" s="465"/>
      <c r="J229" s="465"/>
    </row>
    <row r="230" spans="1:10" s="186" customFormat="1" ht="15.75" x14ac:dyDescent="0.25">
      <c r="A230" s="455"/>
      <c r="B230" s="451"/>
      <c r="C230" s="452"/>
      <c r="D230" s="453"/>
      <c r="E230" s="453"/>
      <c r="F230" s="453"/>
      <c r="G230" s="465"/>
      <c r="H230" s="482"/>
      <c r="I230" s="465"/>
      <c r="J230" s="453"/>
    </row>
    <row r="231" spans="1:10" s="186" customFormat="1" ht="15.75" x14ac:dyDescent="0.25">
      <c r="A231" s="456" t="s">
        <v>299</v>
      </c>
      <c r="B231" s="451"/>
      <c r="C231" s="452"/>
      <c r="D231" s="453"/>
      <c r="E231" s="453"/>
      <c r="F231" s="453"/>
      <c r="G231" s="465"/>
      <c r="H231" s="482"/>
      <c r="I231" s="465"/>
      <c r="J231" s="453" t="e">
        <f>G226</f>
        <v>#REF!</v>
      </c>
    </row>
    <row r="232" spans="1:10" s="186" customFormat="1" ht="15.75" x14ac:dyDescent="0.25">
      <c r="A232" s="456"/>
      <c r="B232" s="451"/>
      <c r="C232" s="452"/>
      <c r="D232" s="453"/>
      <c r="E232" s="453"/>
      <c r="F232" s="453"/>
      <c r="G232" s="465"/>
      <c r="H232" s="482"/>
      <c r="I232" s="465"/>
      <c r="J232" s="453"/>
    </row>
    <row r="233" spans="1:10" s="186" customFormat="1" ht="15.75" x14ac:dyDescent="0.25">
      <c r="A233" s="456" t="s">
        <v>459</v>
      </c>
      <c r="B233" s="451"/>
      <c r="C233" s="452"/>
      <c r="D233" s="453"/>
      <c r="E233" s="453"/>
      <c r="F233" s="453"/>
      <c r="G233" s="465"/>
      <c r="H233" s="482"/>
      <c r="I233" s="465"/>
      <c r="J233" s="453" t="e">
        <f>#REF!+#REF!</f>
        <v>#REF!</v>
      </c>
    </row>
    <row r="234" spans="1:10" s="186" customFormat="1" ht="15.75" x14ac:dyDescent="0.25">
      <c r="A234" s="456"/>
      <c r="B234" s="451"/>
      <c r="C234" s="452"/>
      <c r="D234" s="453"/>
      <c r="E234" s="453"/>
      <c r="F234" s="453"/>
      <c r="G234" s="465"/>
      <c r="H234" s="482"/>
      <c r="I234" s="465"/>
      <c r="J234" s="457"/>
    </row>
    <row r="235" spans="1:10" s="186" customFormat="1" ht="16.5" thickBot="1" x14ac:dyDescent="0.3">
      <c r="A235" s="456" t="s">
        <v>300</v>
      </c>
      <c r="B235" s="451"/>
      <c r="C235" s="452"/>
      <c r="D235" s="453"/>
      <c r="E235" s="453"/>
      <c r="F235" s="453"/>
      <c r="G235" s="465"/>
      <c r="H235" s="482"/>
      <c r="I235" s="465"/>
      <c r="J235" s="458" t="e">
        <f>J231+J233</f>
        <v>#REF!</v>
      </c>
    </row>
    <row r="236" spans="1:10" ht="16.5" thickTop="1" x14ac:dyDescent="0.25">
      <c r="A236" s="208"/>
      <c r="B236" s="198"/>
      <c r="C236" s="198"/>
      <c r="D236" s="198"/>
      <c r="E236" s="198"/>
      <c r="F236" s="452"/>
      <c r="G236" s="478"/>
      <c r="H236" s="452"/>
      <c r="I236" s="452"/>
      <c r="J236" s="478"/>
    </row>
    <row r="237" spans="1:10" ht="15.75" x14ac:dyDescent="0.25">
      <c r="A237" s="209"/>
      <c r="B237" s="206"/>
      <c r="C237" s="206"/>
      <c r="D237" s="206"/>
      <c r="E237" s="206"/>
      <c r="F237" s="452"/>
      <c r="G237" s="453"/>
      <c r="H237" s="453"/>
      <c r="I237" s="453"/>
      <c r="J237" s="453"/>
    </row>
    <row r="238" spans="1:10" ht="15.75" x14ac:dyDescent="0.25">
      <c r="A238" s="209"/>
      <c r="B238" s="206"/>
      <c r="C238" s="206"/>
      <c r="D238" s="206"/>
      <c r="E238" s="206"/>
      <c r="F238" s="452"/>
      <c r="G238" s="453"/>
      <c r="H238" s="453"/>
      <c r="I238" s="453"/>
      <c r="J238" s="453"/>
    </row>
    <row r="239" spans="1:10" ht="18" x14ac:dyDescent="0.25">
      <c r="A239" s="175" t="s">
        <v>71</v>
      </c>
      <c r="B239" s="19"/>
      <c r="C239" s="21"/>
      <c r="D239" s="21"/>
      <c r="E239" s="21"/>
      <c r="F239" s="302"/>
      <c r="G239" s="290"/>
      <c r="H239" s="290"/>
      <c r="I239" s="290"/>
      <c r="J239" s="290"/>
    </row>
    <row r="240" spans="1:10" ht="18" x14ac:dyDescent="0.25">
      <c r="A240" s="19"/>
      <c r="B240" s="19"/>
      <c r="C240" s="21"/>
      <c r="D240" s="21"/>
      <c r="E240" s="21"/>
      <c r="F240" s="302"/>
      <c r="G240" s="290"/>
      <c r="H240" s="290"/>
      <c r="I240" s="290"/>
      <c r="J240" s="290"/>
    </row>
    <row r="241" spans="1:10" ht="18" x14ac:dyDescent="0.25">
      <c r="A241" s="26"/>
      <c r="B241" s="27"/>
      <c r="C241" s="28"/>
      <c r="D241" s="28"/>
      <c r="E241" s="28"/>
      <c r="F241" s="27"/>
      <c r="G241" s="15"/>
      <c r="H241" s="15"/>
      <c r="I241" s="15"/>
      <c r="J241" s="15"/>
    </row>
    <row r="242" spans="1:10" ht="18" x14ac:dyDescent="0.25">
      <c r="A242" s="29"/>
      <c r="B242" s="15"/>
      <c r="C242" s="15"/>
      <c r="D242" s="15"/>
      <c r="E242" s="15"/>
      <c r="F242" s="194"/>
      <c r="G242" s="196" t="s">
        <v>498</v>
      </c>
      <c r="H242" s="176"/>
      <c r="I242" s="30"/>
      <c r="J242" s="195" t="s">
        <v>563</v>
      </c>
    </row>
    <row r="243" spans="1:10" ht="18.75" x14ac:dyDescent="0.3">
      <c r="A243" s="177"/>
      <c r="B243" s="15"/>
      <c r="C243" s="15"/>
      <c r="D243" s="15"/>
      <c r="E243" s="15"/>
      <c r="F243" s="178" t="s">
        <v>394</v>
      </c>
      <c r="G243" s="178" t="s">
        <v>394</v>
      </c>
      <c r="H243" s="178"/>
      <c r="I243" s="178" t="s">
        <v>394</v>
      </c>
      <c r="J243" s="178" t="s">
        <v>394</v>
      </c>
    </row>
    <row r="244" spans="1:10" ht="18.75" x14ac:dyDescent="0.3">
      <c r="A244" s="177"/>
      <c r="B244" s="15"/>
      <c r="C244" s="15"/>
      <c r="D244" s="15"/>
      <c r="E244" s="15"/>
      <c r="F244" s="466"/>
      <c r="G244" s="466"/>
      <c r="H244" s="466"/>
      <c r="I244" s="466"/>
      <c r="J244" s="466"/>
    </row>
    <row r="245" spans="1:10" ht="15.75" x14ac:dyDescent="0.25">
      <c r="A245" s="197" t="s">
        <v>89</v>
      </c>
      <c r="B245" s="198"/>
      <c r="C245" s="198"/>
      <c r="D245" s="198"/>
      <c r="E245" s="198"/>
      <c r="F245" s="472"/>
      <c r="G245" s="473"/>
      <c r="H245" s="473"/>
      <c r="I245" s="473"/>
      <c r="J245" s="472"/>
    </row>
    <row r="246" spans="1:10" ht="15" x14ac:dyDescent="0.2">
      <c r="A246" s="200"/>
      <c r="B246" s="198"/>
      <c r="C246" s="198"/>
      <c r="D246" s="198"/>
      <c r="E246" s="198"/>
      <c r="F246" s="472"/>
      <c r="G246" s="473"/>
      <c r="H246" s="473"/>
      <c r="I246" s="473"/>
      <c r="J246" s="472"/>
    </row>
    <row r="247" spans="1:10" ht="15" x14ac:dyDescent="0.2">
      <c r="A247" s="201" t="s">
        <v>179</v>
      </c>
      <c r="B247" s="198"/>
      <c r="C247" s="198"/>
      <c r="D247" s="198"/>
      <c r="E247" s="198"/>
      <c r="F247" s="472"/>
      <c r="G247" s="473"/>
      <c r="H247" s="473"/>
      <c r="I247" s="472"/>
      <c r="J247" s="472"/>
    </row>
    <row r="248" spans="1:10" ht="15" x14ac:dyDescent="0.2">
      <c r="A248" s="201" t="s">
        <v>700</v>
      </c>
      <c r="B248" s="198"/>
      <c r="C248" s="198"/>
      <c r="D248" s="198"/>
      <c r="E248" s="198"/>
      <c r="F248" s="477" t="e">
        <f>#REF!</f>
        <v>#REF!</v>
      </c>
      <c r="G248" s="473"/>
      <c r="H248" s="473"/>
      <c r="I248" s="477" t="e">
        <f>#REF!</f>
        <v>#REF!</v>
      </c>
      <c r="J248" s="472"/>
    </row>
    <row r="249" spans="1:10" ht="15" x14ac:dyDescent="0.2">
      <c r="A249" s="201"/>
      <c r="B249" s="198"/>
      <c r="C249" s="198"/>
      <c r="D249" s="198"/>
      <c r="E249" s="198"/>
      <c r="F249" s="472"/>
      <c r="G249" s="473"/>
      <c r="H249" s="473"/>
      <c r="I249" s="473"/>
      <c r="J249" s="472"/>
    </row>
    <row r="250" spans="1:10" ht="15" x14ac:dyDescent="0.2">
      <c r="A250" s="201" t="s">
        <v>539</v>
      </c>
      <c r="B250" s="198"/>
      <c r="C250" s="198"/>
      <c r="D250" s="198"/>
      <c r="E250" s="198"/>
      <c r="F250" s="477" t="e">
        <f>#REF!</f>
        <v>#REF!</v>
      </c>
      <c r="G250" s="473"/>
      <c r="H250" s="473"/>
      <c r="I250" s="477" t="e">
        <f>#REF!</f>
        <v>#REF!</v>
      </c>
      <c r="J250" s="472"/>
    </row>
    <row r="251" spans="1:10" ht="15" x14ac:dyDescent="0.2">
      <c r="A251" s="201"/>
      <c r="B251" s="198"/>
      <c r="C251" s="198"/>
      <c r="D251" s="198"/>
      <c r="E251" s="198"/>
      <c r="F251" s="474"/>
      <c r="G251" s="473"/>
      <c r="H251" s="473"/>
      <c r="I251" s="474"/>
      <c r="J251" s="472"/>
    </row>
    <row r="252" spans="1:10" ht="15" x14ac:dyDescent="0.2">
      <c r="A252" s="201"/>
      <c r="B252" s="198"/>
      <c r="C252" s="198"/>
      <c r="D252" s="198"/>
      <c r="E252" s="198"/>
      <c r="F252" s="472"/>
      <c r="G252" s="472"/>
      <c r="H252" s="473"/>
      <c r="I252" s="473"/>
      <c r="J252" s="472"/>
    </row>
    <row r="253" spans="1:10" ht="15.75" x14ac:dyDescent="0.25">
      <c r="A253" s="202" t="s">
        <v>540</v>
      </c>
      <c r="B253" s="198"/>
      <c r="C253" s="198"/>
      <c r="D253" s="198"/>
      <c r="E253" s="198"/>
      <c r="F253" s="472"/>
      <c r="G253" s="478" t="e">
        <f>SUM(F248:F250)</f>
        <v>#REF!</v>
      </c>
      <c r="H253" s="473"/>
      <c r="I253" s="473"/>
      <c r="J253" s="477" t="e">
        <f>SUM(I248:I250)</f>
        <v>#REF!</v>
      </c>
    </row>
    <row r="254" spans="1:10" ht="15" x14ac:dyDescent="0.2">
      <c r="A254" s="201"/>
      <c r="B254" s="198"/>
      <c r="C254" s="198"/>
      <c r="D254" s="198"/>
      <c r="E254" s="198"/>
      <c r="F254" s="472"/>
      <c r="G254" s="473"/>
      <c r="H254" s="473"/>
      <c r="I254" s="473"/>
      <c r="J254" s="472"/>
    </row>
    <row r="255" spans="1:10" ht="15" x14ac:dyDescent="0.2">
      <c r="A255" s="201"/>
      <c r="B255" s="198"/>
      <c r="C255" s="198"/>
      <c r="D255" s="198"/>
      <c r="E255" s="198"/>
      <c r="F255" s="472"/>
      <c r="G255" s="473"/>
      <c r="H255" s="473"/>
      <c r="I255" s="473"/>
      <c r="J255" s="472"/>
    </row>
    <row r="256" spans="1:10" ht="15.75" x14ac:dyDescent="0.25">
      <c r="A256" s="202" t="s">
        <v>90</v>
      </c>
      <c r="B256" s="198"/>
      <c r="C256" s="198"/>
      <c r="D256" s="198"/>
      <c r="E256" s="198"/>
      <c r="F256" s="472"/>
      <c r="G256" s="473"/>
      <c r="H256" s="473"/>
      <c r="I256" s="473"/>
      <c r="J256" s="472"/>
    </row>
    <row r="257" spans="1:10" ht="15" x14ac:dyDescent="0.2">
      <c r="A257" s="201"/>
      <c r="B257" s="198"/>
      <c r="C257" s="198"/>
      <c r="D257" s="198"/>
      <c r="E257" s="198"/>
      <c r="F257" s="472"/>
      <c r="G257" s="473"/>
      <c r="H257" s="473"/>
      <c r="I257" s="473"/>
      <c r="J257" s="472"/>
    </row>
    <row r="258" spans="1:10" ht="15" x14ac:dyDescent="0.2">
      <c r="A258" s="203" t="s">
        <v>702</v>
      </c>
      <c r="B258" s="198"/>
      <c r="C258" s="198"/>
      <c r="D258" s="198"/>
      <c r="E258" s="198"/>
      <c r="F258" s="477" t="e">
        <f>#REF!</f>
        <v>#REF!</v>
      </c>
      <c r="G258" s="473"/>
      <c r="H258" s="473"/>
      <c r="I258" s="477" t="e">
        <f>#REF!</f>
        <v>#REF!</v>
      </c>
      <c r="J258" s="472"/>
    </row>
    <row r="259" spans="1:10" ht="15" x14ac:dyDescent="0.2">
      <c r="A259" s="204"/>
      <c r="B259" s="198"/>
      <c r="C259" s="198"/>
      <c r="D259" s="198"/>
      <c r="E259" s="198"/>
      <c r="F259" s="472"/>
      <c r="G259" s="473"/>
      <c r="H259" s="473"/>
      <c r="I259" s="472"/>
      <c r="J259" s="472"/>
    </row>
    <row r="260" spans="1:10" ht="15" x14ac:dyDescent="0.2">
      <c r="A260" s="205" t="s">
        <v>701</v>
      </c>
      <c r="B260" s="198"/>
      <c r="C260" s="198"/>
      <c r="D260" s="198"/>
      <c r="E260" s="198"/>
      <c r="F260" s="472"/>
      <c r="G260" s="473"/>
      <c r="H260" s="473"/>
      <c r="I260" s="472"/>
      <c r="J260" s="472"/>
    </row>
    <row r="261" spans="1:10" ht="15.75" x14ac:dyDescent="0.25">
      <c r="A261" s="204" t="s">
        <v>703</v>
      </c>
      <c r="B261" s="198"/>
      <c r="C261" s="198"/>
      <c r="D261" s="198"/>
      <c r="E261" s="198"/>
      <c r="F261" s="477" t="e">
        <f>#REF!</f>
        <v>#REF!</v>
      </c>
      <c r="G261" s="452"/>
      <c r="H261" s="452"/>
      <c r="I261" s="477" t="e">
        <f>#REF!</f>
        <v>#REF!</v>
      </c>
      <c r="J261" s="452"/>
    </row>
    <row r="262" spans="1:10" ht="15.75" x14ac:dyDescent="0.25">
      <c r="A262" s="204"/>
      <c r="B262" s="198"/>
      <c r="C262" s="198"/>
      <c r="D262" s="198"/>
      <c r="E262" s="198"/>
      <c r="F262" s="473"/>
      <c r="G262" s="452"/>
      <c r="H262" s="452"/>
      <c r="I262" s="473"/>
      <c r="J262" s="452"/>
    </row>
    <row r="263" spans="1:10" ht="15" x14ac:dyDescent="0.2">
      <c r="A263" s="207" t="s">
        <v>704</v>
      </c>
      <c r="B263" s="198"/>
      <c r="C263" s="198"/>
      <c r="D263" s="198"/>
      <c r="E263" s="198"/>
      <c r="F263" s="477" t="e">
        <f>#REF!</f>
        <v>#REF!</v>
      </c>
      <c r="G263" s="473"/>
      <c r="H263" s="473"/>
      <c r="I263" s="477" t="e">
        <f>#REF!</f>
        <v>#REF!</v>
      </c>
      <c r="J263" s="472"/>
    </row>
    <row r="264" spans="1:10" ht="15" x14ac:dyDescent="0.2">
      <c r="A264" s="201"/>
      <c r="B264" s="198"/>
      <c r="C264" s="198"/>
      <c r="D264" s="198"/>
      <c r="E264" s="198"/>
      <c r="F264" s="474"/>
      <c r="G264" s="473"/>
      <c r="H264" s="473"/>
      <c r="I264" s="474"/>
      <c r="J264" s="472"/>
    </row>
    <row r="265" spans="1:10" ht="15.75" x14ac:dyDescent="0.25">
      <c r="A265" s="204"/>
      <c r="B265" s="198"/>
      <c r="C265" s="198"/>
      <c r="D265" s="198"/>
      <c r="E265" s="198"/>
      <c r="F265" s="472"/>
      <c r="G265" s="472"/>
      <c r="H265" s="452"/>
      <c r="I265" s="452"/>
      <c r="J265" s="472"/>
    </row>
    <row r="266" spans="1:10" ht="15.75" x14ac:dyDescent="0.25">
      <c r="A266" s="202" t="s">
        <v>543</v>
      </c>
      <c r="B266" s="198"/>
      <c r="C266" s="198"/>
      <c r="D266" s="198"/>
      <c r="E266" s="198"/>
      <c r="F266" s="472"/>
      <c r="G266" s="478" t="e">
        <f>SUM(F258:F263)</f>
        <v>#REF!</v>
      </c>
      <c r="H266" s="473"/>
      <c r="I266" s="473"/>
      <c r="J266" s="477" t="e">
        <f>SUM(I258:I263)</f>
        <v>#REF!</v>
      </c>
    </row>
    <row r="267" spans="1:10" ht="15.75" x14ac:dyDescent="0.25">
      <c r="A267" s="202"/>
      <c r="B267" s="198"/>
      <c r="C267" s="198"/>
      <c r="D267" s="198"/>
      <c r="E267" s="198"/>
      <c r="F267" s="472"/>
      <c r="G267" s="474"/>
      <c r="H267" s="473"/>
      <c r="I267" s="473"/>
      <c r="J267" s="474"/>
    </row>
    <row r="268" spans="1:10" ht="15.75" x14ac:dyDescent="0.25">
      <c r="A268" s="202"/>
      <c r="B268" s="198"/>
      <c r="C268" s="198"/>
      <c r="D268" s="198"/>
      <c r="E268" s="198"/>
      <c r="F268" s="472"/>
      <c r="G268" s="473"/>
      <c r="H268" s="473"/>
      <c r="I268" s="473"/>
      <c r="J268" s="472"/>
    </row>
    <row r="269" spans="1:10" ht="15" x14ac:dyDescent="0.2">
      <c r="A269" s="201"/>
      <c r="B269" s="198"/>
      <c r="C269" s="198"/>
      <c r="D269" s="198"/>
      <c r="E269" s="198"/>
      <c r="F269" s="472"/>
      <c r="G269" s="478" t="e">
        <f>G253-G266</f>
        <v>#REF!</v>
      </c>
      <c r="H269" s="473"/>
      <c r="I269" s="473"/>
      <c r="J269" s="478" t="e">
        <f>J253-J266</f>
        <v>#REF!</v>
      </c>
    </row>
    <row r="270" spans="1:10" ht="15" x14ac:dyDescent="0.2">
      <c r="A270" s="204"/>
      <c r="B270" s="198"/>
      <c r="C270" s="198"/>
      <c r="D270" s="198"/>
      <c r="E270" s="198"/>
      <c r="F270" s="472"/>
      <c r="G270" s="473"/>
      <c r="H270" s="473"/>
      <c r="I270" s="473"/>
      <c r="J270" s="472"/>
    </row>
    <row r="271" spans="1:10" ht="15" x14ac:dyDescent="0.2">
      <c r="A271" s="201" t="s">
        <v>544</v>
      </c>
      <c r="B271" s="198"/>
      <c r="C271" s="198"/>
      <c r="D271" s="198"/>
      <c r="E271" s="198"/>
      <c r="F271" s="472"/>
      <c r="G271" s="477" t="e">
        <f>-#REF!</f>
        <v>#REF!</v>
      </c>
      <c r="H271" s="473"/>
      <c r="I271" s="473"/>
      <c r="J271" s="477" t="e">
        <f>-#REF!</f>
        <v>#REF!</v>
      </c>
    </row>
    <row r="272" spans="1:10" ht="15" x14ac:dyDescent="0.2">
      <c r="A272" s="204"/>
      <c r="B272" s="198"/>
      <c r="C272" s="198"/>
      <c r="D272" s="198"/>
      <c r="E272" s="198"/>
      <c r="F272" s="472"/>
      <c r="G272" s="474"/>
      <c r="H272" s="473"/>
      <c r="I272" s="473"/>
      <c r="J272" s="474"/>
    </row>
    <row r="273" spans="1:10" ht="15" x14ac:dyDescent="0.2">
      <c r="A273" s="204"/>
      <c r="B273" s="198"/>
      <c r="C273" s="198"/>
      <c r="D273" s="198"/>
      <c r="E273" s="198"/>
      <c r="F273" s="472"/>
      <c r="G273" s="473"/>
      <c r="H273" s="473"/>
      <c r="I273" s="473"/>
      <c r="J273" s="473"/>
    </row>
    <row r="274" spans="1:10" ht="15.75" x14ac:dyDescent="0.25">
      <c r="A274" s="202" t="s">
        <v>177</v>
      </c>
      <c r="B274" s="198"/>
      <c r="C274" s="198"/>
      <c r="D274" s="198"/>
      <c r="E274" s="198"/>
      <c r="F274" s="472"/>
      <c r="G274" s="472"/>
      <c r="H274" s="473"/>
      <c r="I274" s="473"/>
      <c r="J274" s="472"/>
    </row>
    <row r="275" spans="1:10" ht="15.75" x14ac:dyDescent="0.25">
      <c r="A275" s="202" t="s">
        <v>178</v>
      </c>
      <c r="B275" s="198"/>
      <c r="C275" s="198"/>
      <c r="D275" s="198"/>
      <c r="E275" s="198"/>
      <c r="F275" s="472"/>
      <c r="G275" s="478" t="e">
        <f>G269+G271</f>
        <v>#REF!</v>
      </c>
      <c r="H275" s="473"/>
      <c r="I275" s="473"/>
      <c r="J275" s="478" t="e">
        <f>J269+J271</f>
        <v>#REF!</v>
      </c>
    </row>
    <row r="276" spans="1:10" ht="15" x14ac:dyDescent="0.2">
      <c r="A276" s="204"/>
      <c r="B276" s="198"/>
      <c r="C276" s="198"/>
      <c r="D276" s="198"/>
      <c r="E276" s="198"/>
      <c r="F276" s="472"/>
      <c r="G276" s="473"/>
      <c r="H276" s="473"/>
      <c r="I276" s="473"/>
      <c r="J276" s="472"/>
    </row>
    <row r="277" spans="1:10" ht="15" x14ac:dyDescent="0.2">
      <c r="A277" s="201" t="s">
        <v>545</v>
      </c>
      <c r="B277" s="198"/>
      <c r="C277" s="198"/>
      <c r="D277" s="198"/>
      <c r="E277" s="198"/>
      <c r="F277" s="477" t="e">
        <f>#REF!</f>
        <v>#REF!</v>
      </c>
      <c r="G277" s="473"/>
      <c r="H277" s="473"/>
      <c r="I277" s="477" t="e">
        <f>#REF!</f>
        <v>#REF!</v>
      </c>
      <c r="J277" s="472"/>
    </row>
    <row r="278" spans="1:10" ht="15" x14ac:dyDescent="0.2">
      <c r="A278" s="201"/>
      <c r="B278" s="198"/>
      <c r="C278" s="198"/>
      <c r="D278" s="198"/>
      <c r="E278" s="198"/>
      <c r="F278" s="472"/>
      <c r="G278" s="473"/>
      <c r="H278" s="473"/>
      <c r="I278" s="472"/>
      <c r="J278" s="472"/>
    </row>
    <row r="279" spans="1:10" ht="15.75" x14ac:dyDescent="0.25">
      <c r="A279" s="204" t="s">
        <v>546</v>
      </c>
      <c r="B279" s="198"/>
      <c r="C279" s="198"/>
      <c r="D279" s="198"/>
      <c r="E279" s="198"/>
      <c r="F279" s="477" t="e">
        <f>#REF!</f>
        <v>#REF!</v>
      </c>
      <c r="G279" s="452"/>
      <c r="H279" s="452"/>
      <c r="I279" s="477" t="e">
        <f>#REF!</f>
        <v>#REF!</v>
      </c>
      <c r="J279" s="479"/>
    </row>
    <row r="280" spans="1:10" ht="15.75" x14ac:dyDescent="0.25">
      <c r="A280" s="204"/>
      <c r="B280" s="198"/>
      <c r="C280" s="198"/>
      <c r="D280" s="198"/>
      <c r="E280" s="198"/>
      <c r="F280" s="480"/>
      <c r="G280" s="452"/>
      <c r="H280" s="452"/>
      <c r="I280" s="480"/>
      <c r="J280" s="479"/>
    </row>
    <row r="281" spans="1:10" ht="15" x14ac:dyDescent="0.2">
      <c r="A281" s="201"/>
      <c r="B281" s="198"/>
      <c r="C281" s="198"/>
      <c r="D281" s="198"/>
      <c r="E281" s="198"/>
      <c r="F281" s="472"/>
      <c r="G281" s="472"/>
      <c r="H281" s="473"/>
      <c r="I281" s="473"/>
      <c r="J281" s="472"/>
    </row>
    <row r="282" spans="1:10" ht="15" x14ac:dyDescent="0.2">
      <c r="A282" s="201" t="s">
        <v>547</v>
      </c>
      <c r="B282" s="198"/>
      <c r="C282" s="198"/>
      <c r="D282" s="198"/>
      <c r="E282" s="198"/>
      <c r="F282" s="472"/>
      <c r="G282" s="478" t="e">
        <f>F277-F279</f>
        <v>#REF!</v>
      </c>
      <c r="H282" s="473"/>
      <c r="I282" s="473"/>
      <c r="J282" s="477" t="e">
        <f>I277-I279</f>
        <v>#REF!</v>
      </c>
    </row>
    <row r="283" spans="1:10" ht="15" x14ac:dyDescent="0.2">
      <c r="A283" s="201"/>
      <c r="B283" s="198"/>
      <c r="C283" s="198"/>
      <c r="D283" s="198"/>
      <c r="E283" s="198"/>
      <c r="F283" s="472"/>
      <c r="G283" s="473"/>
      <c r="H283" s="473"/>
      <c r="I283" s="473"/>
      <c r="J283" s="472"/>
    </row>
    <row r="284" spans="1:10" ht="15.75" x14ac:dyDescent="0.25">
      <c r="A284" s="202"/>
      <c r="B284" s="198"/>
      <c r="C284" s="198"/>
      <c r="D284" s="198"/>
      <c r="E284" s="198"/>
      <c r="F284" s="473"/>
      <c r="G284" s="473"/>
      <c r="H284" s="473"/>
      <c r="I284" s="473"/>
      <c r="J284" s="473"/>
    </row>
    <row r="285" spans="1:10" ht="16.5" thickBot="1" x14ac:dyDescent="0.3">
      <c r="A285" s="208" t="s">
        <v>380</v>
      </c>
      <c r="B285" s="198"/>
      <c r="C285" s="198"/>
      <c r="D285" s="198"/>
      <c r="E285" s="198"/>
      <c r="F285" s="452"/>
      <c r="G285" s="481" t="e">
        <f>G275+G282</f>
        <v>#REF!</v>
      </c>
      <c r="H285" s="452"/>
      <c r="I285" s="452"/>
      <c r="J285" s="481" t="e">
        <f>J275+J282</f>
        <v>#REF!</v>
      </c>
    </row>
    <row r="286" spans="1:10" ht="16.5" thickTop="1" x14ac:dyDescent="0.25">
      <c r="A286" s="208"/>
      <c r="B286" s="198"/>
      <c r="C286" s="198"/>
      <c r="D286" s="198"/>
      <c r="E286" s="198"/>
      <c r="F286" s="452"/>
      <c r="G286" s="478"/>
      <c r="H286" s="452"/>
      <c r="I286" s="452"/>
      <c r="J286" s="478"/>
    </row>
    <row r="287" spans="1:10" ht="15.75" x14ac:dyDescent="0.25">
      <c r="A287" s="208"/>
      <c r="B287" s="198"/>
      <c r="C287" s="198"/>
      <c r="D287" s="198"/>
      <c r="E287" s="198"/>
      <c r="F287" s="452"/>
      <c r="G287" s="478"/>
      <c r="H287" s="452"/>
      <c r="I287" s="452"/>
      <c r="J287" s="478"/>
    </row>
    <row r="288" spans="1:10" s="186" customFormat="1" ht="15.75" x14ac:dyDescent="0.25">
      <c r="A288" s="454" t="s">
        <v>677</v>
      </c>
      <c r="B288" s="451"/>
      <c r="C288" s="452"/>
      <c r="D288" s="453"/>
      <c r="E288" s="453"/>
      <c r="F288" s="453"/>
      <c r="G288" s="453"/>
      <c r="H288" s="482"/>
      <c r="I288" s="465"/>
      <c r="J288" s="465"/>
    </row>
    <row r="289" spans="1:10" s="186" customFormat="1" ht="15.75" x14ac:dyDescent="0.25">
      <c r="A289" s="455"/>
      <c r="B289" s="451"/>
      <c r="C289" s="452"/>
      <c r="D289" s="453"/>
      <c r="E289" s="453"/>
      <c r="F289" s="453"/>
      <c r="G289" s="465"/>
      <c r="H289" s="482"/>
      <c r="I289" s="465"/>
      <c r="J289" s="453"/>
    </row>
    <row r="290" spans="1:10" s="186" customFormat="1" ht="15.75" x14ac:dyDescent="0.25">
      <c r="A290" s="456" t="s">
        <v>299</v>
      </c>
      <c r="B290" s="451"/>
      <c r="C290" s="452"/>
      <c r="D290" s="453"/>
      <c r="E290" s="453"/>
      <c r="F290" s="453"/>
      <c r="G290" s="465"/>
      <c r="H290" s="482"/>
      <c r="I290" s="465"/>
      <c r="J290" s="453" t="e">
        <f>G285</f>
        <v>#REF!</v>
      </c>
    </row>
    <row r="291" spans="1:10" s="186" customFormat="1" ht="15.75" x14ac:dyDescent="0.25">
      <c r="A291" s="456"/>
      <c r="B291" s="451"/>
      <c r="C291" s="452"/>
      <c r="D291" s="453"/>
      <c r="E291" s="453"/>
      <c r="F291" s="453"/>
      <c r="G291" s="465"/>
      <c r="H291" s="482"/>
      <c r="I291" s="465"/>
      <c r="J291" s="453"/>
    </row>
    <row r="292" spans="1:10" s="186" customFormat="1" ht="15.75" x14ac:dyDescent="0.25">
      <c r="A292" s="456" t="s">
        <v>459</v>
      </c>
      <c r="B292" s="451"/>
      <c r="C292" s="452"/>
      <c r="D292" s="453"/>
      <c r="E292" s="453"/>
      <c r="F292" s="453"/>
      <c r="G292" s="465"/>
      <c r="H292" s="482"/>
      <c r="I292" s="465"/>
      <c r="J292" s="453" t="e">
        <f>#REF!</f>
        <v>#REF!</v>
      </c>
    </row>
    <row r="293" spans="1:10" s="186" customFormat="1" ht="15.75" x14ac:dyDescent="0.25">
      <c r="A293" s="456"/>
      <c r="B293" s="451"/>
      <c r="C293" s="452"/>
      <c r="D293" s="453"/>
      <c r="E293" s="453"/>
      <c r="F293" s="453"/>
      <c r="G293" s="465"/>
      <c r="H293" s="482"/>
      <c r="I293" s="465"/>
      <c r="J293" s="457"/>
    </row>
    <row r="294" spans="1:10" s="186" customFormat="1" ht="16.5" thickBot="1" x14ac:dyDescent="0.3">
      <c r="A294" s="456" t="s">
        <v>300</v>
      </c>
      <c r="B294" s="451"/>
      <c r="C294" s="452"/>
      <c r="D294" s="453"/>
      <c r="E294" s="453"/>
      <c r="F294" s="453"/>
      <c r="G294" s="465"/>
      <c r="H294" s="482"/>
      <c r="I294" s="465"/>
      <c r="J294" s="458" t="e">
        <f>J290+J292</f>
        <v>#REF!</v>
      </c>
    </row>
    <row r="295" spans="1:10" ht="16.5" thickTop="1" x14ac:dyDescent="0.25">
      <c r="A295" s="208"/>
      <c r="B295" s="198"/>
      <c r="C295" s="198"/>
      <c r="D295" s="198"/>
      <c r="E295" s="198"/>
      <c r="F295" s="452"/>
      <c r="G295" s="478"/>
      <c r="H295" s="452"/>
      <c r="I295" s="452"/>
      <c r="J295" s="478"/>
    </row>
    <row r="296" spans="1:10" ht="15.75" x14ac:dyDescent="0.25">
      <c r="A296" s="209"/>
      <c r="B296" s="206"/>
      <c r="C296" s="206"/>
      <c r="D296" s="206"/>
      <c r="E296" s="206"/>
      <c r="F296" s="452"/>
      <c r="G296" s="453"/>
      <c r="H296" s="453"/>
      <c r="I296" s="453"/>
      <c r="J296" s="453"/>
    </row>
    <row r="297" spans="1:10" ht="15.75" x14ac:dyDescent="0.25">
      <c r="A297" s="209"/>
      <c r="B297" s="206"/>
      <c r="C297" s="206"/>
      <c r="D297" s="206"/>
      <c r="E297" s="206"/>
      <c r="F297" s="452"/>
      <c r="G297" s="453"/>
      <c r="H297" s="453"/>
      <c r="I297" s="453"/>
      <c r="J297" s="453"/>
    </row>
    <row r="298" spans="1:10" x14ac:dyDescent="0.2">
      <c r="A298" s="15"/>
      <c r="B298" s="15"/>
      <c r="C298" s="15"/>
      <c r="D298" s="15"/>
      <c r="E298" s="15"/>
      <c r="F298" s="290"/>
      <c r="G298" s="290"/>
      <c r="H298" s="290"/>
      <c r="I298" s="290"/>
      <c r="J298" s="290"/>
    </row>
    <row r="299" spans="1:10" ht="15.75" x14ac:dyDescent="0.25">
      <c r="A299" s="13" t="s">
        <v>72</v>
      </c>
      <c r="B299" s="1"/>
      <c r="C299" s="1"/>
      <c r="D299" s="1"/>
      <c r="E299" s="1"/>
      <c r="F299" s="161"/>
      <c r="G299" s="290"/>
      <c r="H299" s="290"/>
      <c r="I299" s="290"/>
      <c r="J299" s="290"/>
    </row>
    <row r="300" spans="1:10" ht="15.75" x14ac:dyDescent="0.25">
      <c r="A300" s="13"/>
      <c r="B300" s="1"/>
      <c r="C300" s="1"/>
      <c r="D300" s="1"/>
      <c r="E300" s="1"/>
      <c r="F300" s="161"/>
      <c r="G300" s="290"/>
      <c r="H300" s="290"/>
      <c r="I300" s="290"/>
      <c r="J300" s="290"/>
    </row>
    <row r="301" spans="1:10" s="186" customFormat="1" ht="15" x14ac:dyDescent="0.2">
      <c r="A301" s="268"/>
      <c r="B301" s="268"/>
      <c r="C301" s="268"/>
      <c r="D301" s="268"/>
      <c r="E301" s="268"/>
      <c r="F301" s="468"/>
      <c r="G301" s="453"/>
      <c r="H301" s="453"/>
      <c r="I301" s="453"/>
      <c r="J301" s="453"/>
    </row>
    <row r="302" spans="1:10" s="186" customFormat="1" ht="15" x14ac:dyDescent="0.2">
      <c r="A302" s="268" t="s">
        <v>320</v>
      </c>
      <c r="B302" s="268"/>
      <c r="C302" s="268"/>
      <c r="D302" s="268"/>
      <c r="E302" s="268"/>
      <c r="F302" s="268"/>
      <c r="G302" s="198"/>
      <c r="H302" s="198"/>
      <c r="I302" s="198"/>
      <c r="J302" s="198"/>
    </row>
    <row r="303" spans="1:10" s="186" customFormat="1" ht="15" x14ac:dyDescent="0.2">
      <c r="A303" s="268"/>
      <c r="B303" s="268"/>
      <c r="C303" s="268"/>
      <c r="D303" s="268"/>
      <c r="E303" s="268"/>
      <c r="F303" s="268"/>
      <c r="G303" s="198"/>
      <c r="H303" s="198"/>
      <c r="I303" s="198"/>
      <c r="J303" s="198"/>
    </row>
    <row r="304" spans="1:10" s="186" customFormat="1" ht="15.75" x14ac:dyDescent="0.25">
      <c r="A304" s="268"/>
      <c r="B304" s="268"/>
      <c r="C304" s="268"/>
      <c r="D304" s="198"/>
      <c r="E304" s="269"/>
      <c r="F304" s="198"/>
      <c r="G304" s="196" t="s">
        <v>498</v>
      </c>
      <c r="H304" s="265"/>
      <c r="I304" s="196"/>
      <c r="J304" s="195" t="s">
        <v>563</v>
      </c>
    </row>
    <row r="305" spans="1:10" s="186" customFormat="1" ht="15" x14ac:dyDescent="0.2">
      <c r="A305" s="268"/>
      <c r="B305" s="268"/>
      <c r="C305" s="268"/>
      <c r="D305" s="198"/>
      <c r="E305" s="268"/>
      <c r="F305" s="198"/>
      <c r="G305" s="460" t="s">
        <v>394</v>
      </c>
      <c r="H305" s="198"/>
      <c r="I305" s="198"/>
      <c r="J305" s="460" t="s">
        <v>394</v>
      </c>
    </row>
    <row r="306" spans="1:10" s="186" customFormat="1" ht="15" x14ac:dyDescent="0.2">
      <c r="A306" s="268"/>
      <c r="B306" s="268"/>
      <c r="C306" s="268"/>
      <c r="D306" s="198"/>
      <c r="E306" s="268"/>
      <c r="F306" s="198"/>
      <c r="G306" s="268"/>
      <c r="H306" s="198"/>
      <c r="I306" s="198"/>
      <c r="J306" s="268"/>
    </row>
    <row r="307" spans="1:10" s="186" customFormat="1" ht="15" x14ac:dyDescent="0.2">
      <c r="A307" s="268" t="s">
        <v>564</v>
      </c>
      <c r="B307" s="268"/>
      <c r="C307" s="268"/>
      <c r="D307" s="198"/>
      <c r="E307" s="469"/>
      <c r="F307" s="453"/>
      <c r="G307" s="469" t="e">
        <f>J59</f>
        <v>#REF!</v>
      </c>
      <c r="H307" s="453"/>
      <c r="I307" s="453"/>
      <c r="J307" s="469" t="e">
        <f>J50</f>
        <v>#REF!</v>
      </c>
    </row>
    <row r="308" spans="1:10" s="186" customFormat="1" ht="15" x14ac:dyDescent="0.2">
      <c r="A308" s="268"/>
      <c r="B308" s="268"/>
      <c r="C308" s="268"/>
      <c r="D308" s="198"/>
      <c r="E308" s="469"/>
      <c r="F308" s="453"/>
      <c r="G308" s="469"/>
      <c r="H308" s="453"/>
      <c r="I308" s="453"/>
      <c r="J308" s="469"/>
    </row>
    <row r="309" spans="1:10" s="186" customFormat="1" ht="15" x14ac:dyDescent="0.2">
      <c r="A309" s="268" t="s">
        <v>565</v>
      </c>
      <c r="B309" s="268"/>
      <c r="C309" s="268"/>
      <c r="D309" s="198"/>
      <c r="E309" s="469"/>
      <c r="F309" s="453"/>
      <c r="G309" s="469" t="e">
        <f>J117</f>
        <v>#REF!</v>
      </c>
      <c r="H309" s="453"/>
      <c r="I309" s="453"/>
      <c r="J309" s="469" t="e">
        <f>J108</f>
        <v>#REF!</v>
      </c>
    </row>
    <row r="310" spans="1:10" s="186" customFormat="1" ht="15" x14ac:dyDescent="0.2">
      <c r="A310" s="268"/>
      <c r="B310" s="268"/>
      <c r="C310" s="268"/>
      <c r="D310" s="198"/>
      <c r="E310" s="469"/>
      <c r="F310" s="453"/>
      <c r="G310" s="469"/>
      <c r="H310" s="453"/>
      <c r="I310" s="453"/>
      <c r="J310" s="469"/>
    </row>
    <row r="311" spans="1:10" s="186" customFormat="1" ht="15" x14ac:dyDescent="0.2">
      <c r="A311" s="268" t="s">
        <v>404</v>
      </c>
      <c r="B311" s="268"/>
      <c r="C311" s="268"/>
      <c r="D311" s="198"/>
      <c r="E311" s="469"/>
      <c r="F311" s="453"/>
      <c r="G311" s="469" t="e">
        <f>J177</f>
        <v>#REF!</v>
      </c>
      <c r="H311" s="453"/>
      <c r="I311" s="453"/>
      <c r="J311" s="469" t="e">
        <f>J168</f>
        <v>#REF!</v>
      </c>
    </row>
    <row r="312" spans="1:10" s="186" customFormat="1" ht="15" x14ac:dyDescent="0.2">
      <c r="A312" s="268"/>
      <c r="B312" s="268"/>
      <c r="C312" s="268"/>
      <c r="D312" s="198"/>
      <c r="E312" s="469"/>
      <c r="F312" s="453"/>
      <c r="G312" s="469"/>
      <c r="H312" s="453"/>
      <c r="I312" s="453"/>
      <c r="J312" s="469"/>
    </row>
    <row r="313" spans="1:10" s="186" customFormat="1" ht="15" x14ac:dyDescent="0.2">
      <c r="A313" s="268" t="s">
        <v>405</v>
      </c>
      <c r="B313" s="268"/>
      <c r="C313" s="268"/>
      <c r="D313" s="198"/>
      <c r="E313" s="469"/>
      <c r="F313" s="453"/>
      <c r="G313" s="469" t="e">
        <f>J235</f>
        <v>#REF!</v>
      </c>
      <c r="H313" s="453"/>
      <c r="I313" s="453"/>
      <c r="J313" s="469" t="e">
        <f>J226</f>
        <v>#REF!</v>
      </c>
    </row>
    <row r="314" spans="1:10" s="186" customFormat="1" ht="15" x14ac:dyDescent="0.2">
      <c r="A314" s="268"/>
      <c r="B314" s="268"/>
      <c r="C314" s="268"/>
      <c r="D314" s="198"/>
      <c r="E314" s="469"/>
      <c r="F314" s="453"/>
      <c r="G314" s="469"/>
      <c r="H314" s="453"/>
      <c r="I314" s="453"/>
      <c r="J314" s="469"/>
    </row>
    <row r="315" spans="1:10" s="186" customFormat="1" ht="15" x14ac:dyDescent="0.2">
      <c r="A315" s="268" t="s">
        <v>775</v>
      </c>
      <c r="B315" s="268"/>
      <c r="C315" s="268"/>
      <c r="D315" s="198"/>
      <c r="E315" s="469"/>
      <c r="F315" s="453"/>
      <c r="G315" s="469" t="e">
        <f>J294</f>
        <v>#REF!</v>
      </c>
      <c r="H315" s="453"/>
      <c r="I315" s="453"/>
      <c r="J315" s="469" t="e">
        <f>J285</f>
        <v>#REF!</v>
      </c>
    </row>
    <row r="316" spans="1:10" s="186" customFormat="1" ht="15" x14ac:dyDescent="0.2">
      <c r="A316" s="268"/>
      <c r="B316" s="268"/>
      <c r="C316" s="268"/>
      <c r="D316" s="198"/>
      <c r="E316" s="469"/>
      <c r="F316" s="453"/>
      <c r="G316" s="471"/>
      <c r="H316" s="453"/>
      <c r="I316" s="453"/>
      <c r="J316" s="471"/>
    </row>
    <row r="317" spans="1:10" s="186" customFormat="1" ht="15" x14ac:dyDescent="0.2">
      <c r="A317" s="268"/>
      <c r="B317" s="268"/>
      <c r="C317" s="268"/>
      <c r="D317" s="198"/>
      <c r="E317" s="469"/>
      <c r="F317" s="453"/>
      <c r="G317" s="469"/>
      <c r="H317" s="453"/>
      <c r="I317" s="453"/>
      <c r="J317" s="469"/>
    </row>
    <row r="318" spans="1:10" s="186" customFormat="1" ht="15.75" thickBot="1" x14ac:dyDescent="0.25">
      <c r="A318" s="268" t="s">
        <v>510</v>
      </c>
      <c r="B318" s="268"/>
      <c r="C318" s="268"/>
      <c r="D318" s="198"/>
      <c r="E318" s="469"/>
      <c r="F318" s="453"/>
      <c r="G318" s="483" t="e">
        <f>SUM(G306:G316)</f>
        <v>#REF!</v>
      </c>
      <c r="H318" s="453"/>
      <c r="I318" s="453"/>
      <c r="J318" s="483" t="e">
        <f>SUM(J307:J316)</f>
        <v>#REF!</v>
      </c>
    </row>
    <row r="319" spans="1:10" s="186" customFormat="1" ht="15.75" thickTop="1" x14ac:dyDescent="0.2">
      <c r="A319" s="268"/>
      <c r="B319" s="268"/>
      <c r="C319" s="268"/>
      <c r="D319" s="198"/>
      <c r="E319" s="470"/>
      <c r="F319" s="453"/>
      <c r="G319" s="469"/>
      <c r="H319" s="453"/>
      <c r="I319" s="453"/>
      <c r="J319" s="469"/>
    </row>
    <row r="320" spans="1:10" x14ac:dyDescent="0.2">
      <c r="E320" s="467"/>
      <c r="F320" s="467"/>
      <c r="G320" s="467"/>
      <c r="H320" s="467"/>
      <c r="I320" s="467"/>
      <c r="J320" s="467"/>
    </row>
    <row r="321" spans="5:10" x14ac:dyDescent="0.2">
      <c r="E321" s="467"/>
      <c r="F321" s="467"/>
      <c r="G321" s="467"/>
      <c r="H321" s="467"/>
      <c r="I321" s="467"/>
      <c r="J321" s="467"/>
    </row>
  </sheetData>
  <phoneticPr fontId="9" type="noConversion"/>
  <pageMargins left="0.75" right="0.75" top="1" bottom="1" header="0.5" footer="0.5"/>
  <pageSetup paperSize="9" scale="65" firstPageNumber="30" orientation="portrait" horizontalDpi="4294967292" r:id="rId1"/>
  <headerFooter alignWithMargins="0">
    <oddHeader xml:space="preserve">&amp;RStichting
De Combinatie te
's-Hertogenbosch
 ________________ </oddHeader>
    <oddFooter xml:space="preserve">&amp;LJaarrekening 2001&amp;R&amp;P
</oddFooter>
  </headerFooter>
  <rowBreaks count="5" manualBreakCount="5">
    <brk id="60" max="9" man="1"/>
    <brk id="120" max="9" man="1"/>
    <brk id="178" max="9" man="1"/>
    <brk id="237" max="9" man="1"/>
    <brk id="29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tabColor rgb="FFFF0000"/>
  </sheetPr>
  <dimension ref="A1:M49"/>
  <sheetViews>
    <sheetView tabSelected="1" view="pageBreakPreview" topLeftCell="A10" zoomScaleSheetLayoutView="100" workbookViewId="0">
      <selection activeCell="D12" sqref="D12"/>
    </sheetView>
  </sheetViews>
  <sheetFormatPr defaultColWidth="10.7109375" defaultRowHeight="12.95" customHeight="1" x14ac:dyDescent="0.2"/>
  <cols>
    <col min="1" max="1" width="27.42578125" style="232" customWidth="1"/>
    <col min="2" max="2" width="9.28515625" style="232" customWidth="1"/>
    <col min="3" max="3" width="3.140625" style="232" customWidth="1"/>
    <col min="4" max="4" width="9.28515625" style="232" customWidth="1"/>
    <col min="5" max="5" width="2.85546875" style="232" customWidth="1"/>
    <col min="6" max="6" width="9.28515625" style="232" customWidth="1"/>
    <col min="7" max="7" width="1.42578125" style="232" bestFit="1" customWidth="1"/>
    <col min="8" max="8" width="8.7109375" style="854" bestFit="1" customWidth="1"/>
    <col min="9" max="9" width="3.7109375" style="232" customWidth="1"/>
    <col min="10" max="10" width="9.28515625" style="232" customWidth="1"/>
    <col min="11" max="11" width="10.7109375" style="232" customWidth="1"/>
    <col min="12" max="12" width="3.28515625" style="232" customWidth="1"/>
    <col min="13" max="16384" width="10.7109375" style="232"/>
  </cols>
  <sheetData>
    <row r="1" spans="1:10" s="8" customFormat="1" ht="12.95" customHeight="1" x14ac:dyDescent="0.2">
      <c r="F1" s="847"/>
      <c r="G1" s="847"/>
      <c r="H1" s="848"/>
      <c r="I1" s="847"/>
      <c r="J1" s="847"/>
    </row>
    <row r="2" spans="1:10" s="190" customFormat="1" ht="12.95" customHeight="1" x14ac:dyDescent="0.2">
      <c r="A2" s="7" t="s">
        <v>825</v>
      </c>
      <c r="D2" s="413"/>
      <c r="F2" s="825"/>
      <c r="G2" s="825"/>
      <c r="H2" s="829"/>
      <c r="I2" s="825"/>
      <c r="J2" s="825"/>
    </row>
    <row r="3" spans="1:10" s="190" customFormat="1" ht="12.95" customHeight="1" x14ac:dyDescent="0.2">
      <c r="F3" s="825"/>
      <c r="G3" s="825"/>
      <c r="H3" s="829"/>
      <c r="I3" s="825"/>
      <c r="J3" s="825"/>
    </row>
    <row r="4" spans="1:10" s="863" customFormat="1" ht="12.95" customHeight="1" x14ac:dyDescent="0.2">
      <c r="A4" s="63" t="s">
        <v>826</v>
      </c>
      <c r="B4" s="849"/>
      <c r="C4" s="849"/>
      <c r="D4" s="849"/>
      <c r="E4" s="864"/>
      <c r="F4" s="865"/>
      <c r="G4" s="865"/>
      <c r="H4" s="866"/>
      <c r="I4" s="865"/>
      <c r="J4" s="865"/>
    </row>
    <row r="5" spans="1:10" s="863" customFormat="1" ht="12.95" customHeight="1" x14ac:dyDescent="0.2">
      <c r="A5" s="73"/>
      <c r="B5" s="839"/>
      <c r="C5" s="839"/>
      <c r="D5" s="839"/>
      <c r="E5" s="864"/>
      <c r="F5" s="865"/>
      <c r="G5" s="865"/>
      <c r="H5" s="866"/>
      <c r="I5" s="865"/>
      <c r="J5" s="865"/>
    </row>
    <row r="6" spans="1:10" s="863" customFormat="1" ht="12.95" customHeight="1" x14ac:dyDescent="0.2">
      <c r="A6" s="857"/>
      <c r="B6" s="839"/>
      <c r="C6" s="839"/>
      <c r="D6" s="839"/>
      <c r="E6" s="864"/>
      <c r="F6" s="865"/>
      <c r="G6" s="865"/>
      <c r="H6" s="866"/>
      <c r="I6" s="865"/>
      <c r="J6" s="865"/>
    </row>
    <row r="7" spans="1:10" s="863" customFormat="1" ht="12.95" customHeight="1" x14ac:dyDescent="0.2">
      <c r="A7" s="463"/>
      <c r="B7" s="839"/>
      <c r="C7" s="839"/>
      <c r="D7" s="839"/>
      <c r="E7" s="864"/>
      <c r="F7" s="865"/>
      <c r="G7" s="865"/>
      <c r="H7" s="866"/>
      <c r="I7" s="865"/>
      <c r="J7" s="865"/>
    </row>
    <row r="8" spans="1:10" s="863" customFormat="1" ht="12.95" customHeight="1" x14ac:dyDescent="0.2">
      <c r="A8" s="464" t="s">
        <v>299</v>
      </c>
      <c r="B8" s="849"/>
      <c r="C8" s="849"/>
      <c r="E8" s="864"/>
      <c r="F8" s="865"/>
      <c r="G8" s="865"/>
      <c r="H8" s="1040">
        <f>Resultatenrek!C37</f>
        <v>-5191.63</v>
      </c>
      <c r="I8" s="867"/>
      <c r="J8" s="865"/>
    </row>
    <row r="9" spans="1:10" s="863" customFormat="1" ht="12.95" customHeight="1" x14ac:dyDescent="0.2">
      <c r="A9" s="464"/>
      <c r="B9" s="849"/>
      <c r="C9" s="849"/>
      <c r="E9" s="864"/>
      <c r="F9" s="865"/>
      <c r="G9" s="865"/>
      <c r="H9" s="850"/>
      <c r="I9" s="865"/>
      <c r="J9" s="865"/>
    </row>
    <row r="10" spans="1:10" s="863" customFormat="1" ht="12.95" customHeight="1" x14ac:dyDescent="0.2">
      <c r="A10" s="464"/>
      <c r="B10" s="849"/>
      <c r="C10" s="849"/>
      <c r="D10" s="851"/>
      <c r="E10" s="864"/>
      <c r="F10" s="865"/>
      <c r="G10" s="865"/>
      <c r="H10" s="866"/>
      <c r="I10" s="865"/>
      <c r="J10" s="865"/>
    </row>
    <row r="11" spans="1:10" s="863" customFormat="1" ht="12.95" customHeight="1" x14ac:dyDescent="0.2">
      <c r="A11" s="464" t="s">
        <v>301</v>
      </c>
      <c r="B11" s="849"/>
      <c r="C11" s="849"/>
      <c r="D11" s="851"/>
      <c r="E11" s="864"/>
      <c r="F11" s="865"/>
      <c r="G11" s="865"/>
      <c r="H11" s="866"/>
      <c r="I11" s="865"/>
      <c r="J11" s="865"/>
    </row>
    <row r="12" spans="1:10" s="863" customFormat="1" ht="12.95" customHeight="1" x14ac:dyDescent="0.2">
      <c r="A12" s="464"/>
      <c r="B12" s="849"/>
      <c r="C12" s="849"/>
      <c r="D12" s="851"/>
      <c r="E12" s="864"/>
      <c r="F12" s="865"/>
      <c r="G12" s="865"/>
      <c r="H12" s="866"/>
      <c r="I12" s="865"/>
      <c r="J12" s="865"/>
    </row>
    <row r="13" spans="1:10" s="863" customFormat="1" ht="12.95" customHeight="1" x14ac:dyDescent="0.2">
      <c r="A13" s="986" t="s">
        <v>814</v>
      </c>
      <c r="B13" s="849"/>
      <c r="C13" s="849"/>
      <c r="D13" s="851"/>
      <c r="E13" s="864"/>
      <c r="F13" s="865"/>
      <c r="G13" s="865"/>
      <c r="H13" s="868">
        <f>SUM(Toel.balans!F38)</f>
        <v>-5191.63</v>
      </c>
      <c r="I13" s="869"/>
      <c r="J13" s="865"/>
    </row>
    <row r="14" spans="1:10" s="863" customFormat="1" ht="12.95" hidden="1" customHeight="1" x14ac:dyDescent="0.2">
      <c r="A14" s="464" t="s">
        <v>141</v>
      </c>
      <c r="B14" s="849"/>
      <c r="C14" s="849"/>
      <c r="D14" s="851"/>
      <c r="E14" s="864"/>
      <c r="F14" s="865"/>
      <c r="G14" s="865"/>
      <c r="H14" s="866">
        <v>0</v>
      </c>
      <c r="I14" s="865"/>
      <c r="J14" s="865"/>
    </row>
    <row r="15" spans="1:10" s="863" customFormat="1" ht="12.95" hidden="1" customHeight="1" x14ac:dyDescent="0.2">
      <c r="A15" s="464" t="s">
        <v>144</v>
      </c>
      <c r="B15" s="849"/>
      <c r="C15" s="849"/>
      <c r="D15" s="851"/>
      <c r="E15" s="864"/>
      <c r="F15" s="865"/>
      <c r="G15" s="865"/>
      <c r="H15" s="866">
        <v>0</v>
      </c>
      <c r="I15" s="865"/>
      <c r="J15" s="865"/>
    </row>
    <row r="16" spans="1:10" s="863" customFormat="1" ht="12.95" hidden="1" customHeight="1" x14ac:dyDescent="0.2">
      <c r="A16" s="464" t="s">
        <v>388</v>
      </c>
      <c r="B16" s="849"/>
      <c r="C16" s="849"/>
      <c r="D16" s="851"/>
      <c r="E16" s="864"/>
      <c r="F16" s="865"/>
      <c r="G16" s="865"/>
      <c r="H16" s="866">
        <v>0</v>
      </c>
      <c r="I16" s="865"/>
      <c r="J16" s="865"/>
    </row>
    <row r="17" spans="1:13" s="863" customFormat="1" ht="12.95" hidden="1" customHeight="1" x14ac:dyDescent="0.2">
      <c r="A17" s="464" t="s">
        <v>389</v>
      </c>
      <c r="B17" s="849"/>
      <c r="C17" s="849"/>
      <c r="D17" s="851"/>
      <c r="E17" s="864"/>
      <c r="F17" s="865"/>
      <c r="G17" s="865"/>
      <c r="H17" s="866">
        <v>0</v>
      </c>
      <c r="I17" s="865"/>
      <c r="J17" s="865"/>
    </row>
    <row r="18" spans="1:13" s="863" customFormat="1" ht="12.95" hidden="1" customHeight="1" x14ac:dyDescent="0.2">
      <c r="A18" s="464" t="s">
        <v>462</v>
      </c>
      <c r="B18" s="849"/>
      <c r="C18" s="849"/>
      <c r="D18" s="851"/>
      <c r="E18" s="864"/>
      <c r="F18" s="865"/>
      <c r="G18" s="865"/>
      <c r="H18" s="866">
        <v>0</v>
      </c>
      <c r="I18" s="865"/>
      <c r="J18" s="865"/>
    </row>
    <row r="19" spans="1:13" s="863" customFormat="1" ht="12.95" hidden="1" customHeight="1" x14ac:dyDescent="0.2">
      <c r="A19" s="464" t="s">
        <v>463</v>
      </c>
      <c r="B19" s="849"/>
      <c r="C19" s="849"/>
      <c r="D19" s="851"/>
      <c r="E19" s="864"/>
      <c r="F19" s="865"/>
      <c r="G19" s="865"/>
      <c r="H19" s="866">
        <v>0</v>
      </c>
      <c r="I19" s="865"/>
      <c r="J19" s="865"/>
    </row>
    <row r="20" spans="1:13" s="863" customFormat="1" ht="12.95" hidden="1" customHeight="1" x14ac:dyDescent="0.2">
      <c r="A20" s="464" t="s">
        <v>464</v>
      </c>
      <c r="B20" s="849"/>
      <c r="C20" s="849"/>
      <c r="D20" s="851"/>
      <c r="E20" s="864"/>
      <c r="F20" s="865"/>
      <c r="G20" s="865"/>
      <c r="H20" s="866">
        <v>0</v>
      </c>
      <c r="I20" s="865"/>
      <c r="J20" s="865"/>
    </row>
    <row r="21" spans="1:13" s="852" customFormat="1" ht="12.95" customHeight="1" x14ac:dyDescent="0.2">
      <c r="F21" s="846"/>
      <c r="G21" s="846"/>
      <c r="H21" s="853">
        <f>SUM(H13:H20)</f>
        <v>-5191.63</v>
      </c>
      <c r="I21" s="870"/>
      <c r="J21" s="846"/>
    </row>
    <row r="22" spans="1:13" s="852" customFormat="1" ht="12.95" customHeight="1" x14ac:dyDescent="0.2">
      <c r="F22" s="846"/>
      <c r="G22" s="846"/>
      <c r="H22" s="838"/>
      <c r="I22" s="846"/>
      <c r="J22" s="846"/>
    </row>
    <row r="23" spans="1:13" s="852" customFormat="1" ht="12.95" customHeight="1" x14ac:dyDescent="0.2">
      <c r="H23" s="838"/>
    </row>
    <row r="24" spans="1:13" s="190" customFormat="1" ht="12.95" customHeight="1" x14ac:dyDescent="0.2">
      <c r="A24" s="989" t="s">
        <v>827</v>
      </c>
      <c r="B24" s="822"/>
      <c r="C24" s="822"/>
      <c r="D24" s="822"/>
      <c r="E24" s="822"/>
      <c r="F24" s="822"/>
      <c r="G24" s="822"/>
      <c r="H24" s="843"/>
      <c r="I24" s="822"/>
      <c r="J24" s="822"/>
    </row>
    <row r="25" spans="1:13" s="190" customFormat="1" ht="12.95" customHeight="1" x14ac:dyDescent="0.2">
      <c r="A25" s="858"/>
      <c r="B25" s="822"/>
      <c r="C25" s="822"/>
      <c r="D25" s="822"/>
      <c r="E25" s="822"/>
      <c r="F25" s="822"/>
      <c r="G25" s="822"/>
      <c r="H25" s="843"/>
      <c r="I25" s="822"/>
      <c r="J25" s="822"/>
    </row>
    <row r="26" spans="1:13" s="190" customFormat="1" ht="12.95" customHeight="1" x14ac:dyDescent="0.2">
      <c r="A26" s="842" t="s">
        <v>173</v>
      </c>
      <c r="B26" s="822"/>
      <c r="C26" s="822"/>
      <c r="D26" s="822"/>
      <c r="E26" s="822"/>
      <c r="F26" s="822"/>
      <c r="G26" s="822"/>
      <c r="H26" s="843"/>
      <c r="I26" s="822"/>
      <c r="J26" s="822"/>
    </row>
    <row r="27" spans="1:13" s="190" customFormat="1" ht="12.95" customHeight="1" x14ac:dyDescent="0.2">
      <c r="A27" s="900" t="s">
        <v>821</v>
      </c>
      <c r="B27" s="822"/>
      <c r="C27" s="822"/>
      <c r="D27" s="822"/>
      <c r="E27" s="822"/>
      <c r="F27" s="822"/>
      <c r="G27" s="822"/>
      <c r="H27" s="843"/>
      <c r="I27" s="822"/>
      <c r="J27" s="822"/>
    </row>
    <row r="28" spans="1:13" ht="12.95" customHeight="1" x14ac:dyDescent="0.2">
      <c r="A28" s="822"/>
      <c r="B28" s="861"/>
      <c r="C28" s="861"/>
      <c r="D28" s="861"/>
      <c r="E28" s="861"/>
      <c r="F28" s="861" t="s">
        <v>45</v>
      </c>
      <c r="G28" s="861" t="s">
        <v>45</v>
      </c>
      <c r="H28" s="871" t="s">
        <v>45</v>
      </c>
      <c r="I28" s="861"/>
      <c r="J28" s="861"/>
    </row>
    <row r="29" spans="1:13" ht="12.95" customHeight="1" x14ac:dyDescent="0.2">
      <c r="A29" s="253"/>
      <c r="B29" s="861"/>
      <c r="C29" s="861"/>
      <c r="D29" s="861"/>
      <c r="E29" s="861"/>
      <c r="F29" s="861"/>
      <c r="G29" s="861"/>
      <c r="H29" s="862"/>
      <c r="I29" s="861"/>
      <c r="J29" s="861"/>
    </row>
    <row r="30" spans="1:13" ht="12.95" customHeight="1" x14ac:dyDescent="0.2">
      <c r="A30" s="253"/>
      <c r="B30" s="253"/>
      <c r="C30" s="861"/>
      <c r="D30" s="253"/>
      <c r="H30" s="232"/>
      <c r="I30" s="253"/>
      <c r="K30" s="861"/>
      <c r="L30" s="861"/>
      <c r="M30" s="862"/>
    </row>
    <row r="31" spans="1:13" ht="12.95" customHeight="1" x14ac:dyDescent="0.2">
      <c r="A31" s="253"/>
      <c r="B31" s="253"/>
      <c r="C31" s="861"/>
      <c r="D31" s="861"/>
      <c r="H31" s="232"/>
      <c r="I31" s="253"/>
      <c r="K31" s="861"/>
      <c r="L31" s="861"/>
      <c r="M31" s="862"/>
    </row>
    <row r="32" spans="1:13" ht="12.95" customHeight="1" x14ac:dyDescent="0.2">
      <c r="A32" s="253"/>
      <c r="B32" s="253"/>
      <c r="C32" s="861"/>
      <c r="D32" s="861"/>
      <c r="H32" s="232"/>
      <c r="I32" s="253"/>
      <c r="K32" s="861"/>
      <c r="L32" s="861"/>
      <c r="M32" s="862"/>
    </row>
    <row r="33" spans="1:13" ht="12.95" customHeight="1" x14ac:dyDescent="0.2">
      <c r="A33" s="253"/>
      <c r="B33" s="253"/>
      <c r="C33" s="861"/>
      <c r="D33" s="861"/>
      <c r="H33" s="232"/>
      <c r="I33" s="253"/>
      <c r="K33" s="861"/>
      <c r="L33" s="861"/>
      <c r="M33" s="862"/>
    </row>
    <row r="34" spans="1:13" ht="12.95" customHeight="1" x14ac:dyDescent="0.2">
      <c r="A34" s="253"/>
      <c r="B34" s="253"/>
      <c r="C34" s="861"/>
      <c r="D34" s="861"/>
      <c r="H34" s="232"/>
      <c r="I34" s="253"/>
      <c r="K34" s="861"/>
      <c r="L34" s="861"/>
      <c r="M34" s="862"/>
    </row>
    <row r="35" spans="1:13" ht="12.95" customHeight="1" x14ac:dyDescent="0.2">
      <c r="A35" s="253"/>
      <c r="B35" s="253"/>
      <c r="C35" s="861"/>
      <c r="D35" s="861"/>
      <c r="H35" s="232"/>
      <c r="I35" s="253"/>
      <c r="K35" s="861"/>
      <c r="L35" s="861"/>
      <c r="M35" s="862"/>
    </row>
    <row r="36" spans="1:13" ht="12.95" customHeight="1" x14ac:dyDescent="0.2">
      <c r="B36" s="253"/>
      <c r="C36" s="861"/>
      <c r="D36" s="861"/>
      <c r="H36" s="232"/>
      <c r="I36" s="253"/>
      <c r="K36" s="861"/>
      <c r="L36" s="861"/>
      <c r="M36" s="862"/>
    </row>
    <row r="37" spans="1:13" ht="12.95" customHeight="1" x14ac:dyDescent="0.2">
      <c r="A37" s="187"/>
      <c r="B37" s="187"/>
      <c r="C37" s="187"/>
      <c r="D37" s="187"/>
      <c r="E37" s="187"/>
      <c r="I37" s="187"/>
      <c r="L37" s="861"/>
      <c r="M37" s="862"/>
    </row>
    <row r="38" spans="1:13" ht="12.95" customHeight="1" x14ac:dyDescent="0.2">
      <c r="A38" s="187" t="s">
        <v>627</v>
      </c>
      <c r="B38" s="187"/>
      <c r="C38" s="187" t="s">
        <v>171</v>
      </c>
      <c r="D38" s="187"/>
      <c r="E38" s="187"/>
      <c r="I38" s="187" t="s">
        <v>715</v>
      </c>
      <c r="L38" s="861"/>
      <c r="M38" s="862"/>
    </row>
    <row r="39" spans="1:13" ht="12.95" customHeight="1" x14ac:dyDescent="0.2">
      <c r="A39" s="253"/>
      <c r="B39" s="253"/>
      <c r="C39" s="861"/>
      <c r="D39" s="861"/>
      <c r="E39" s="861"/>
      <c r="F39" s="861"/>
      <c r="G39" s="861"/>
      <c r="H39" s="862"/>
      <c r="I39" s="861"/>
      <c r="J39" s="861"/>
    </row>
    <row r="40" spans="1:13" ht="12.95" customHeight="1" x14ac:dyDescent="0.2">
      <c r="A40" s="861"/>
      <c r="B40" s="253"/>
      <c r="C40" s="861"/>
      <c r="D40" s="861"/>
      <c r="E40" s="861"/>
      <c r="F40" s="861"/>
      <c r="G40" s="861"/>
      <c r="H40" s="862"/>
      <c r="I40" s="861"/>
      <c r="J40" s="861"/>
    </row>
    <row r="41" spans="1:13" ht="12.95" customHeight="1" x14ac:dyDescent="0.2">
      <c r="A41" s="253"/>
      <c r="C41" s="861"/>
      <c r="D41" s="253"/>
      <c r="E41" s="253"/>
      <c r="F41" s="253"/>
      <c r="G41" s="253"/>
      <c r="H41" s="872"/>
      <c r="I41" s="253"/>
      <c r="J41" s="253"/>
    </row>
    <row r="42" spans="1:13" s="190" customFormat="1" ht="12.95" customHeight="1" x14ac:dyDescent="0.2">
      <c r="B42" s="232"/>
      <c r="C42" s="861"/>
      <c r="D42" s="822"/>
      <c r="E42" s="822"/>
      <c r="F42" s="822"/>
      <c r="G42" s="822"/>
      <c r="H42" s="843"/>
      <c r="I42" s="822"/>
      <c r="J42" s="822"/>
    </row>
    <row r="43" spans="1:13" s="190" customFormat="1" ht="12.95" customHeight="1" x14ac:dyDescent="0.2">
      <c r="B43" s="232"/>
      <c r="C43" s="861"/>
      <c r="D43" s="844"/>
      <c r="E43" s="822"/>
      <c r="F43" s="822"/>
      <c r="G43" s="822"/>
      <c r="H43" s="843"/>
      <c r="I43" s="822"/>
      <c r="J43" s="822"/>
    </row>
    <row r="44" spans="1:13" s="190" customFormat="1" ht="12.95" customHeight="1" x14ac:dyDescent="0.2">
      <c r="A44" s="253"/>
      <c r="B44" s="232"/>
      <c r="C44" s="861"/>
      <c r="D44" s="844"/>
      <c r="E44" s="822"/>
      <c r="F44" s="822"/>
      <c r="G44" s="822"/>
      <c r="H44" s="843"/>
      <c r="I44" s="822"/>
      <c r="J44" s="822"/>
    </row>
    <row r="48" spans="1:13" ht="12.95" customHeight="1" x14ac:dyDescent="0.2">
      <c r="A48" s="253"/>
    </row>
    <row r="49" spans="1:1" ht="12.95" customHeight="1" x14ac:dyDescent="0.2">
      <c r="A49" s="253" t="s">
        <v>711</v>
      </c>
    </row>
  </sheetData>
  <phoneticPr fontId="9" type="noConversion"/>
  <pageMargins left="0.78740157480314965" right="0.59055118110236227" top="0.98425196850393704" bottom="0.98425196850393704" header="0.51181102362204722" footer="0.51181102362204722"/>
  <pageSetup paperSize="9" scale="89" firstPageNumber="11" orientation="portrait" useFirstPageNumber="1" r:id="rId1"/>
  <headerFooter alignWithMargins="0">
    <oddHeader>&amp;RJaarverslag St. Vrienden van Het Zonnehuis Doorn</oddHeader>
  </headerFooter>
  <ignoredErrors>
    <ignoredError sqref="H21 H8"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dimension ref="A1:AE256"/>
  <sheetViews>
    <sheetView topLeftCell="E1" zoomScaleSheetLayoutView="100" workbookViewId="0">
      <selection activeCell="N20" sqref="N20"/>
    </sheetView>
  </sheetViews>
  <sheetFormatPr defaultColWidth="8.85546875" defaultRowHeight="11.25" x14ac:dyDescent="0.2"/>
  <cols>
    <col min="1" max="1" width="30.28515625" style="109" customWidth="1"/>
    <col min="2" max="2" width="6.85546875" style="109" bestFit="1" customWidth="1"/>
    <col min="3" max="3" width="13.140625" style="102" customWidth="1"/>
    <col min="4" max="4" width="15.28515625" style="109" bestFit="1" customWidth="1"/>
    <col min="5" max="5" width="9" style="109" bestFit="1" customWidth="1"/>
    <col min="6" max="6" width="11.85546875" style="109" bestFit="1" customWidth="1"/>
    <col min="7" max="7" width="11.28515625" style="149" bestFit="1" customWidth="1"/>
    <col min="8" max="8" width="15.85546875" style="153" bestFit="1" customWidth="1"/>
    <col min="9" max="9" width="6.42578125" style="109" bestFit="1" customWidth="1"/>
    <col min="10" max="10" width="14.85546875" style="109" bestFit="1" customWidth="1"/>
    <col min="11" max="11" width="25.85546875" style="109" bestFit="1" customWidth="1"/>
    <col min="12" max="12" width="4.140625" style="151" bestFit="1" customWidth="1"/>
    <col min="13" max="14" width="12.28515625" style="109" bestFit="1" customWidth="1"/>
    <col min="15" max="15" width="11.140625" style="109" customWidth="1"/>
    <col min="16" max="16384" width="8.85546875" style="109"/>
  </cols>
  <sheetData>
    <row r="1" spans="1:31" ht="15.75" x14ac:dyDescent="0.25">
      <c r="A1" s="165" t="s">
        <v>502</v>
      </c>
      <c r="B1" s="101"/>
      <c r="D1" s="103"/>
      <c r="E1" s="103"/>
      <c r="F1" s="104"/>
      <c r="G1" s="105"/>
      <c r="H1" s="104"/>
      <c r="I1" s="104"/>
      <c r="J1" s="106"/>
      <c r="K1" s="107"/>
      <c r="L1" s="108"/>
    </row>
    <row r="2" spans="1:31" x14ac:dyDescent="0.2">
      <c r="A2" s="110"/>
      <c r="B2" s="101"/>
      <c r="D2" s="108"/>
      <c r="E2" s="108"/>
      <c r="F2" s="104"/>
      <c r="G2" s="105"/>
      <c r="H2" s="104"/>
      <c r="I2" s="104"/>
      <c r="J2" s="106"/>
      <c r="K2" s="107"/>
      <c r="L2" s="108"/>
      <c r="P2" s="103"/>
      <c r="Q2" s="103"/>
    </row>
    <row r="3" spans="1:31" s="110" customFormat="1" x14ac:dyDescent="0.2">
      <c r="A3" s="111"/>
      <c r="B3" s="112"/>
      <c r="C3" s="113"/>
      <c r="D3" s="114"/>
      <c r="E3" s="114"/>
      <c r="F3" s="115"/>
      <c r="G3" s="115"/>
      <c r="H3" s="115"/>
      <c r="I3" s="115"/>
      <c r="J3" s="116"/>
      <c r="K3" s="117"/>
      <c r="L3" s="118"/>
      <c r="M3" s="111"/>
      <c r="N3" s="111"/>
      <c r="P3" s="119"/>
      <c r="Q3" s="119"/>
    </row>
    <row r="4" spans="1:31" s="127" customFormat="1" ht="12.75" x14ac:dyDescent="0.2">
      <c r="A4" s="120" t="s">
        <v>670</v>
      </c>
      <c r="B4" s="121" t="s">
        <v>354</v>
      </c>
      <c r="C4" s="283" t="s">
        <v>202</v>
      </c>
      <c r="D4" s="123" t="s">
        <v>203</v>
      </c>
      <c r="E4" s="123" t="s">
        <v>671</v>
      </c>
      <c r="F4" s="124" t="s">
        <v>672</v>
      </c>
      <c r="G4" s="122" t="s">
        <v>204</v>
      </c>
      <c r="H4" s="124" t="s">
        <v>205</v>
      </c>
      <c r="I4" s="122" t="s">
        <v>352</v>
      </c>
      <c r="J4" s="125" t="s">
        <v>206</v>
      </c>
      <c r="K4" s="126" t="s">
        <v>207</v>
      </c>
      <c r="L4" s="120"/>
      <c r="M4" s="1086" t="s">
        <v>208</v>
      </c>
      <c r="N4" s="1086"/>
      <c r="O4" s="120"/>
      <c r="P4" s="120"/>
      <c r="Q4" s="120"/>
      <c r="R4" s="120"/>
      <c r="S4" s="120"/>
      <c r="T4" s="120"/>
      <c r="U4" s="120"/>
      <c r="V4" s="120"/>
      <c r="W4" s="120"/>
      <c r="X4" s="120"/>
      <c r="Y4" s="120"/>
      <c r="Z4" s="120"/>
      <c r="AA4" s="120"/>
      <c r="AB4" s="120"/>
      <c r="AC4" s="120"/>
      <c r="AD4" s="120"/>
      <c r="AE4" s="120"/>
    </row>
    <row r="5" spans="1:31" s="127" customFormat="1" ht="12.75" x14ac:dyDescent="0.2">
      <c r="A5" s="120"/>
      <c r="B5" s="121"/>
      <c r="C5" s="122"/>
      <c r="D5" s="123" t="s">
        <v>196</v>
      </c>
      <c r="E5" s="123" t="s">
        <v>209</v>
      </c>
      <c r="F5" s="411" t="s">
        <v>501</v>
      </c>
      <c r="G5" s="122" t="s">
        <v>209</v>
      </c>
      <c r="H5" s="124" t="s">
        <v>210</v>
      </c>
      <c r="I5" s="122" t="s">
        <v>673</v>
      </c>
      <c r="J5" s="125"/>
      <c r="K5" s="126"/>
      <c r="L5" s="128"/>
      <c r="M5" s="493" t="s">
        <v>395</v>
      </c>
      <c r="N5" s="493" t="s">
        <v>65</v>
      </c>
      <c r="O5" s="120"/>
      <c r="P5" s="120"/>
      <c r="Q5" s="120"/>
      <c r="R5" s="120"/>
      <c r="S5" s="120"/>
      <c r="T5" s="120"/>
      <c r="U5" s="120"/>
      <c r="V5" s="120"/>
      <c r="W5" s="120"/>
      <c r="X5" s="120"/>
      <c r="Y5" s="120"/>
      <c r="Z5" s="120"/>
      <c r="AA5" s="120"/>
      <c r="AB5" s="120"/>
      <c r="AC5" s="120"/>
      <c r="AD5" s="120"/>
      <c r="AE5" s="120"/>
    </row>
    <row r="6" spans="1:31" s="127" customFormat="1" ht="12.75" x14ac:dyDescent="0.2">
      <c r="A6" s="120"/>
      <c r="B6" s="121"/>
      <c r="C6" s="129"/>
      <c r="D6" s="130"/>
      <c r="E6" s="130"/>
      <c r="F6" s="131"/>
      <c r="G6" s="132"/>
      <c r="H6" s="131"/>
      <c r="I6" s="131"/>
      <c r="J6" s="133"/>
      <c r="K6" s="134"/>
      <c r="L6" s="128"/>
      <c r="M6" s="120"/>
      <c r="N6" s="120"/>
      <c r="P6" s="120"/>
      <c r="Q6" s="120"/>
    </row>
    <row r="7" spans="1:31" s="127" customFormat="1" ht="12.75" x14ac:dyDescent="0.2">
      <c r="A7" s="135"/>
      <c r="B7" s="136" t="s">
        <v>211</v>
      </c>
      <c r="C7" s="136" t="s">
        <v>212</v>
      </c>
      <c r="D7" s="136" t="s">
        <v>213</v>
      </c>
      <c r="E7" s="136" t="s">
        <v>214</v>
      </c>
      <c r="F7" s="136" t="s">
        <v>215</v>
      </c>
      <c r="G7" s="136" t="s">
        <v>216</v>
      </c>
      <c r="H7" s="136" t="s">
        <v>217</v>
      </c>
      <c r="I7" s="136" t="s">
        <v>218</v>
      </c>
      <c r="J7" s="136" t="s">
        <v>219</v>
      </c>
      <c r="K7" s="136" t="s">
        <v>220</v>
      </c>
      <c r="L7" s="136" t="s">
        <v>221</v>
      </c>
      <c r="M7" s="136" t="s">
        <v>222</v>
      </c>
      <c r="N7" s="136" t="s">
        <v>223</v>
      </c>
      <c r="P7" s="120"/>
      <c r="Q7" s="120"/>
    </row>
    <row r="8" spans="1:31" x14ac:dyDescent="0.2">
      <c r="A8" s="103"/>
      <c r="B8" s="137"/>
      <c r="C8" s="138"/>
      <c r="D8" s="237" t="s">
        <v>394</v>
      </c>
      <c r="E8" s="139"/>
      <c r="F8" s="237" t="s">
        <v>394</v>
      </c>
      <c r="G8" s="104"/>
      <c r="H8" s="237" t="s">
        <v>394</v>
      </c>
      <c r="I8" s="104"/>
      <c r="J8" s="140"/>
      <c r="K8" s="137"/>
      <c r="L8" s="108"/>
      <c r="M8" s="237" t="s">
        <v>394</v>
      </c>
      <c r="N8" s="237" t="s">
        <v>394</v>
      </c>
      <c r="O8" s="110"/>
      <c r="P8" s="119"/>
      <c r="Q8" s="103"/>
    </row>
    <row r="9" spans="1:31" s="144" customFormat="1" ht="12.75" x14ac:dyDescent="0.2">
      <c r="A9" s="306" t="s">
        <v>718</v>
      </c>
      <c r="B9" s="141"/>
      <c r="C9" s="281" t="s">
        <v>668</v>
      </c>
      <c r="D9" s="759">
        <v>0</v>
      </c>
      <c r="E9" s="305">
        <v>40</v>
      </c>
      <c r="F9" s="759">
        <v>0</v>
      </c>
      <c r="G9" s="760">
        <v>28</v>
      </c>
      <c r="H9" s="759">
        <v>0</v>
      </c>
      <c r="I9" s="761">
        <v>7.25</v>
      </c>
      <c r="J9" s="279" t="s">
        <v>188</v>
      </c>
      <c r="K9" s="286" t="s">
        <v>343</v>
      </c>
      <c r="L9" s="143"/>
      <c r="M9" s="759">
        <v>0</v>
      </c>
      <c r="N9" s="759">
        <v>0</v>
      </c>
      <c r="O9" s="127"/>
      <c r="P9" s="120"/>
      <c r="Q9" s="42"/>
    </row>
    <row r="10" spans="1:31" s="144" customFormat="1" ht="12.75" x14ac:dyDescent="0.2">
      <c r="A10" s="306" t="s">
        <v>185</v>
      </c>
      <c r="B10" s="141"/>
      <c r="C10" s="281" t="s">
        <v>668</v>
      </c>
      <c r="D10" s="759">
        <v>0</v>
      </c>
      <c r="E10" s="305">
        <v>40</v>
      </c>
      <c r="F10" s="759">
        <v>0</v>
      </c>
      <c r="G10" s="760">
        <v>28</v>
      </c>
      <c r="H10" s="759">
        <v>0</v>
      </c>
      <c r="I10" s="761">
        <v>7</v>
      </c>
      <c r="J10" s="279" t="s">
        <v>577</v>
      </c>
      <c r="K10" s="286" t="s">
        <v>343</v>
      </c>
      <c r="L10" s="143"/>
      <c r="M10" s="759">
        <v>0</v>
      </c>
      <c r="N10" s="759">
        <v>0</v>
      </c>
      <c r="O10" s="127"/>
      <c r="P10" s="120"/>
      <c r="Q10" s="42"/>
    </row>
    <row r="11" spans="1:31" s="127" customFormat="1" ht="12.75" x14ac:dyDescent="0.2">
      <c r="A11" s="306" t="s">
        <v>186</v>
      </c>
      <c r="B11" s="141"/>
      <c r="C11" s="280" t="s">
        <v>667</v>
      </c>
      <c r="D11" s="759">
        <v>0</v>
      </c>
      <c r="E11" s="305">
        <v>40</v>
      </c>
      <c r="F11" s="759">
        <v>0</v>
      </c>
      <c r="G11" s="760">
        <v>5</v>
      </c>
      <c r="H11" s="476">
        <v>0</v>
      </c>
      <c r="I11" s="761">
        <v>4.97</v>
      </c>
      <c r="J11" s="279" t="s">
        <v>187</v>
      </c>
      <c r="K11" s="286" t="s">
        <v>345</v>
      </c>
      <c r="L11" s="143"/>
      <c r="M11" s="759">
        <v>0</v>
      </c>
      <c r="N11" s="759">
        <v>0</v>
      </c>
      <c r="O11" s="144"/>
      <c r="P11" s="42"/>
      <c r="Q11" s="120"/>
    </row>
    <row r="12" spans="1:31" s="127" customFormat="1" ht="12.75" x14ac:dyDescent="0.2">
      <c r="A12" s="306" t="s">
        <v>186</v>
      </c>
      <c r="B12" s="141"/>
      <c r="C12" s="280" t="s">
        <v>667</v>
      </c>
      <c r="D12" s="759">
        <v>0</v>
      </c>
      <c r="E12" s="305">
        <v>40</v>
      </c>
      <c r="F12" s="759">
        <v>0</v>
      </c>
      <c r="G12" s="760">
        <v>10</v>
      </c>
      <c r="H12" s="759">
        <v>0</v>
      </c>
      <c r="I12" s="761">
        <v>5.62</v>
      </c>
      <c r="J12" s="279" t="s">
        <v>188</v>
      </c>
      <c r="K12" s="286" t="s">
        <v>345</v>
      </c>
      <c r="L12" s="143"/>
      <c r="M12" s="759">
        <v>0</v>
      </c>
      <c r="N12" s="759">
        <v>0</v>
      </c>
      <c r="O12" s="144"/>
      <c r="P12" s="42"/>
      <c r="Q12" s="120"/>
    </row>
    <row r="13" spans="1:31" s="127" customFormat="1" ht="12.75" x14ac:dyDescent="0.2">
      <c r="A13" s="306" t="s">
        <v>189</v>
      </c>
      <c r="B13" s="141"/>
      <c r="C13" s="281" t="s">
        <v>667</v>
      </c>
      <c r="D13" s="759">
        <v>0</v>
      </c>
      <c r="E13" s="305">
        <v>30</v>
      </c>
      <c r="F13" s="759">
        <v>0</v>
      </c>
      <c r="G13" s="760">
        <v>24</v>
      </c>
      <c r="H13" s="759">
        <v>0</v>
      </c>
      <c r="I13" s="761">
        <v>5.5</v>
      </c>
      <c r="J13" s="279" t="s">
        <v>188</v>
      </c>
      <c r="K13" s="281" t="s">
        <v>184</v>
      </c>
      <c r="L13" s="143"/>
      <c r="M13" s="759">
        <v>0</v>
      </c>
      <c r="N13" s="759">
        <v>0</v>
      </c>
      <c r="O13" s="144"/>
      <c r="P13" s="42"/>
      <c r="Q13" s="120"/>
    </row>
    <row r="14" spans="1:31" s="144" customFormat="1" ht="12.75" x14ac:dyDescent="0.2">
      <c r="A14" s="306" t="s">
        <v>189</v>
      </c>
      <c r="B14" s="141"/>
      <c r="C14" s="282" t="s">
        <v>667</v>
      </c>
      <c r="D14" s="759">
        <v>0</v>
      </c>
      <c r="E14" s="762">
        <v>30</v>
      </c>
      <c r="F14" s="759">
        <v>0</v>
      </c>
      <c r="G14" s="760">
        <v>24</v>
      </c>
      <c r="H14" s="759">
        <v>0</v>
      </c>
      <c r="I14" s="763">
        <v>6.85</v>
      </c>
      <c r="J14" s="278" t="s">
        <v>188</v>
      </c>
      <c r="K14" s="282" t="s">
        <v>184</v>
      </c>
      <c r="L14" s="147"/>
      <c r="M14" s="759">
        <v>0</v>
      </c>
      <c r="N14" s="759">
        <v>0</v>
      </c>
    </row>
    <row r="15" spans="1:31" s="144" customFormat="1" ht="12.75" x14ac:dyDescent="0.2">
      <c r="A15" s="306" t="s">
        <v>189</v>
      </c>
      <c r="B15" s="141"/>
      <c r="C15" s="282" t="s">
        <v>667</v>
      </c>
      <c r="D15" s="759">
        <v>0</v>
      </c>
      <c r="E15" s="762">
        <v>13</v>
      </c>
      <c r="F15" s="759">
        <v>0</v>
      </c>
      <c r="G15" s="760">
        <v>7</v>
      </c>
      <c r="H15" s="759">
        <v>0</v>
      </c>
      <c r="I15" s="763">
        <v>5.25</v>
      </c>
      <c r="J15" s="278" t="s">
        <v>188</v>
      </c>
      <c r="K15" s="282" t="s">
        <v>184</v>
      </c>
      <c r="L15" s="147"/>
      <c r="M15" s="759">
        <v>0</v>
      </c>
      <c r="N15" s="759">
        <v>0</v>
      </c>
    </row>
    <row r="16" spans="1:31" s="144" customFormat="1" ht="12.75" x14ac:dyDescent="0.2">
      <c r="A16" s="306" t="s">
        <v>189</v>
      </c>
      <c r="B16" s="141"/>
      <c r="C16" s="282" t="s">
        <v>667</v>
      </c>
      <c r="D16" s="759">
        <v>0</v>
      </c>
      <c r="E16" s="762">
        <v>20</v>
      </c>
      <c r="F16" s="759">
        <v>0</v>
      </c>
      <c r="G16" s="760">
        <v>19</v>
      </c>
      <c r="H16" s="759">
        <v>0</v>
      </c>
      <c r="I16" s="763">
        <v>5.35</v>
      </c>
      <c r="J16" s="278" t="s">
        <v>188</v>
      </c>
      <c r="K16" s="282" t="s">
        <v>184</v>
      </c>
      <c r="L16" s="147"/>
      <c r="M16" s="759">
        <v>0</v>
      </c>
      <c r="N16" s="759">
        <v>0</v>
      </c>
    </row>
    <row r="17" spans="1:14" s="144" customFormat="1" ht="12.75" x14ac:dyDescent="0.2">
      <c r="A17" s="306" t="s">
        <v>190</v>
      </c>
      <c r="B17" s="163"/>
      <c r="C17" s="282" t="s">
        <v>668</v>
      </c>
      <c r="D17" s="759">
        <v>0</v>
      </c>
      <c r="E17" s="762">
        <v>20</v>
      </c>
      <c r="F17" s="759">
        <v>0</v>
      </c>
      <c r="G17" s="760">
        <v>17</v>
      </c>
      <c r="H17" s="476">
        <v>0</v>
      </c>
      <c r="I17" s="763">
        <v>6.75</v>
      </c>
      <c r="J17" s="278" t="s">
        <v>188</v>
      </c>
      <c r="K17" s="282" t="s">
        <v>344</v>
      </c>
      <c r="L17" s="147"/>
      <c r="M17" s="759">
        <v>0</v>
      </c>
      <c r="N17" s="759">
        <v>0</v>
      </c>
    </row>
    <row r="18" spans="1:14" s="144" customFormat="1" ht="12.75" x14ac:dyDescent="0.2">
      <c r="A18" s="306"/>
      <c r="B18" s="163"/>
      <c r="C18" s="282"/>
      <c r="D18" s="759"/>
      <c r="E18" s="762"/>
      <c r="F18" s="764">
        <v>0</v>
      </c>
      <c r="G18" s="765"/>
      <c r="H18" s="476">
        <v>0</v>
      </c>
      <c r="I18" s="766">
        <v>0</v>
      </c>
      <c r="J18" s="278"/>
      <c r="K18" s="282"/>
      <c r="L18" s="147"/>
      <c r="M18" s="759">
        <v>0</v>
      </c>
      <c r="N18" s="759">
        <v>0</v>
      </c>
    </row>
    <row r="19" spans="1:14" s="144" customFormat="1" ht="12.75" x14ac:dyDescent="0.2">
      <c r="A19" s="306"/>
      <c r="B19" s="141"/>
      <c r="C19" s="282"/>
      <c r="D19" s="759"/>
      <c r="E19" s="762"/>
      <c r="F19" s="759">
        <v>0</v>
      </c>
      <c r="G19" s="765"/>
      <c r="H19" s="476">
        <v>0</v>
      </c>
      <c r="I19" s="766">
        <v>0</v>
      </c>
      <c r="J19" s="278"/>
      <c r="K19" s="282"/>
      <c r="L19" s="147"/>
      <c r="M19" s="759">
        <v>0</v>
      </c>
      <c r="N19" s="759">
        <v>0</v>
      </c>
    </row>
    <row r="20" spans="1:14" s="144" customFormat="1" ht="12.75" x14ac:dyDescent="0.2">
      <c r="A20" s="306"/>
      <c r="B20" s="141"/>
      <c r="C20" s="282"/>
      <c r="D20" s="759"/>
      <c r="E20" s="762"/>
      <c r="F20" s="759">
        <v>0</v>
      </c>
      <c r="G20" s="765"/>
      <c r="H20" s="476">
        <v>0</v>
      </c>
      <c r="I20" s="766">
        <v>0</v>
      </c>
      <c r="J20" s="278"/>
      <c r="K20" s="282"/>
      <c r="L20" s="147"/>
      <c r="M20" s="759">
        <v>0</v>
      </c>
      <c r="N20" s="759">
        <v>0</v>
      </c>
    </row>
    <row r="21" spans="1:14" s="144" customFormat="1" ht="12.75" x14ac:dyDescent="0.2">
      <c r="A21" s="306"/>
      <c r="B21" s="141"/>
      <c r="C21" s="282"/>
      <c r="D21" s="759"/>
      <c r="E21" s="762"/>
      <c r="F21" s="759">
        <v>0</v>
      </c>
      <c r="G21" s="765"/>
      <c r="H21" s="476">
        <v>0</v>
      </c>
      <c r="I21" s="766">
        <v>0</v>
      </c>
      <c r="J21" s="278"/>
      <c r="K21" s="282"/>
      <c r="L21" s="147"/>
      <c r="M21" s="759">
        <v>0</v>
      </c>
      <c r="N21" s="759">
        <v>0</v>
      </c>
    </row>
    <row r="22" spans="1:14" s="144" customFormat="1" ht="12.75" x14ac:dyDescent="0.2">
      <c r="A22" s="306"/>
      <c r="B22" s="141"/>
      <c r="C22" s="282"/>
      <c r="D22" s="759"/>
      <c r="E22" s="762"/>
      <c r="F22" s="759">
        <v>0</v>
      </c>
      <c r="G22" s="765"/>
      <c r="H22" s="476">
        <v>0</v>
      </c>
      <c r="I22" s="766">
        <v>0</v>
      </c>
      <c r="J22" s="278"/>
      <c r="K22" s="282"/>
      <c r="L22" s="147"/>
      <c r="M22" s="759">
        <v>0</v>
      </c>
      <c r="N22" s="759">
        <v>0</v>
      </c>
    </row>
    <row r="23" spans="1:14" s="144" customFormat="1" ht="12.75" x14ac:dyDescent="0.2">
      <c r="A23" s="306"/>
      <c r="B23" s="141"/>
      <c r="C23" s="282"/>
      <c r="D23" s="759"/>
      <c r="E23" s="762"/>
      <c r="F23" s="759"/>
      <c r="G23" s="765"/>
      <c r="H23" s="767"/>
      <c r="I23" s="763"/>
      <c r="J23" s="278"/>
      <c r="K23" s="287"/>
      <c r="L23" s="147"/>
      <c r="M23" s="759"/>
      <c r="N23" s="759"/>
    </row>
    <row r="24" spans="1:14" s="144" customFormat="1" ht="13.5" thickBot="1" x14ac:dyDescent="0.25">
      <c r="A24" s="42" t="s">
        <v>303</v>
      </c>
      <c r="B24" s="284"/>
      <c r="C24" s="142"/>
      <c r="D24" s="768">
        <f>SUM(D9:D23)</f>
        <v>0</v>
      </c>
      <c r="E24" s="769"/>
      <c r="F24" s="768">
        <f>SUM(F9:F23)</f>
        <v>0</v>
      </c>
      <c r="G24" s="769"/>
      <c r="H24" s="768">
        <f>SUM(H9:H23)</f>
        <v>0</v>
      </c>
      <c r="I24" s="769"/>
      <c r="J24" s="284"/>
      <c r="K24" s="285"/>
      <c r="L24" s="284"/>
      <c r="M24" s="768">
        <f>SUM(M9:M23)</f>
        <v>0</v>
      </c>
      <c r="N24" s="768">
        <f>SUM(N9:N23)</f>
        <v>0</v>
      </c>
    </row>
    <row r="25" spans="1:14" s="144" customFormat="1" ht="13.5" thickTop="1" x14ac:dyDescent="0.2">
      <c r="C25" s="145"/>
      <c r="D25" s="770"/>
      <c r="E25" s="771"/>
      <c r="F25" s="770"/>
      <c r="G25" s="772"/>
      <c r="H25" s="770"/>
      <c r="I25" s="771"/>
      <c r="L25" s="147"/>
      <c r="M25" s="770"/>
      <c r="N25" s="770"/>
    </row>
    <row r="26" spans="1:14" s="144" customFormat="1" ht="12.75" x14ac:dyDescent="0.2">
      <c r="C26" s="145"/>
      <c r="D26" s="145"/>
      <c r="F26" s="485"/>
      <c r="G26" s="146"/>
      <c r="H26" s="484"/>
      <c r="L26" s="147"/>
      <c r="M26" s="485"/>
      <c r="N26" s="485"/>
    </row>
    <row r="27" spans="1:14" s="144" customFormat="1" ht="12.75" hidden="1" x14ac:dyDescent="0.2">
      <c r="C27" s="145"/>
      <c r="D27" s="145"/>
      <c r="F27" s="485"/>
      <c r="G27" s="146"/>
      <c r="H27" s="484"/>
      <c r="L27" s="147"/>
      <c r="M27" s="485"/>
      <c r="N27" s="485"/>
    </row>
    <row r="28" spans="1:14" s="144" customFormat="1" ht="15" hidden="1" x14ac:dyDescent="0.35">
      <c r="C28" s="238" t="s">
        <v>734</v>
      </c>
      <c r="D28" s="145"/>
      <c r="F28" s="486"/>
      <c r="G28" s="146"/>
      <c r="H28" s="288"/>
      <c r="J28" s="239" t="s">
        <v>735</v>
      </c>
      <c r="K28" s="239" t="s">
        <v>736</v>
      </c>
      <c r="L28" s="147"/>
      <c r="M28" s="485"/>
      <c r="N28" s="485"/>
    </row>
    <row r="29" spans="1:14" s="144" customFormat="1" ht="12.75" hidden="1" x14ac:dyDescent="0.2">
      <c r="C29" s="144" t="s">
        <v>666</v>
      </c>
      <c r="F29" s="486"/>
      <c r="G29" s="146"/>
      <c r="H29" s="288"/>
      <c r="J29" s="109" t="s">
        <v>188</v>
      </c>
      <c r="K29" s="109" t="s">
        <v>342</v>
      </c>
      <c r="L29" s="147"/>
      <c r="M29" s="485"/>
      <c r="N29" s="485"/>
    </row>
    <row r="30" spans="1:14" s="144" customFormat="1" ht="12.75" hidden="1" x14ac:dyDescent="0.2">
      <c r="C30" s="144" t="s">
        <v>667</v>
      </c>
      <c r="F30" s="485"/>
      <c r="G30" s="146"/>
      <c r="H30" s="288"/>
      <c r="J30" s="109" t="s">
        <v>187</v>
      </c>
      <c r="K30" s="109" t="s">
        <v>343</v>
      </c>
      <c r="L30" s="147"/>
      <c r="M30" s="485"/>
      <c r="N30" s="485"/>
    </row>
    <row r="31" spans="1:14" s="144" customFormat="1" ht="12.75" hidden="1" x14ac:dyDescent="0.2">
      <c r="C31" s="144" t="s">
        <v>668</v>
      </c>
      <c r="F31" s="485"/>
      <c r="G31" s="146"/>
      <c r="H31" s="288"/>
      <c r="J31" s="109" t="s">
        <v>191</v>
      </c>
      <c r="K31" s="109" t="s">
        <v>346</v>
      </c>
      <c r="L31" s="147"/>
      <c r="M31" s="485"/>
      <c r="N31" s="485"/>
    </row>
    <row r="32" spans="1:14" s="144" customFormat="1" ht="12.75" hidden="1" x14ac:dyDescent="0.2">
      <c r="C32" s="109" t="s">
        <v>665</v>
      </c>
      <c r="F32" s="485"/>
      <c r="G32" s="146"/>
      <c r="H32" s="288"/>
      <c r="K32" s="109" t="s">
        <v>344</v>
      </c>
      <c r="L32" s="147"/>
      <c r="M32" s="485"/>
      <c r="N32" s="485"/>
    </row>
    <row r="33" spans="3:14" ht="12.75" hidden="1" x14ac:dyDescent="0.2">
      <c r="C33" s="109" t="s">
        <v>669</v>
      </c>
      <c r="F33" s="105"/>
      <c r="H33" s="288"/>
      <c r="K33" s="109" t="s">
        <v>345</v>
      </c>
      <c r="M33" s="105"/>
      <c r="N33" s="105"/>
    </row>
    <row r="34" spans="3:14" ht="12.75" hidden="1" x14ac:dyDescent="0.2">
      <c r="C34" s="109"/>
      <c r="F34" s="105"/>
      <c r="H34" s="288"/>
      <c r="K34" s="109" t="s">
        <v>184</v>
      </c>
      <c r="M34" s="105"/>
      <c r="N34" s="105"/>
    </row>
    <row r="35" spans="3:14" ht="12.75" hidden="1" x14ac:dyDescent="0.2">
      <c r="C35" s="109"/>
      <c r="F35" s="105"/>
      <c r="H35" s="288"/>
      <c r="K35" s="109" t="s">
        <v>169</v>
      </c>
      <c r="M35" s="105"/>
      <c r="N35" s="105"/>
    </row>
    <row r="36" spans="3:14" ht="12.75" x14ac:dyDescent="0.2">
      <c r="C36" s="109"/>
      <c r="F36" s="105"/>
      <c r="H36" s="288"/>
      <c r="M36" s="105"/>
      <c r="N36" s="105"/>
    </row>
    <row r="37" spans="3:14" ht="12.75" x14ac:dyDescent="0.2">
      <c r="C37" s="109"/>
      <c r="F37" s="105"/>
      <c r="H37" s="288"/>
      <c r="M37" s="105"/>
      <c r="N37" s="105"/>
    </row>
    <row r="38" spans="3:14" ht="12.75" x14ac:dyDescent="0.2">
      <c r="C38" s="148"/>
      <c r="D38" s="148"/>
      <c r="F38" s="105"/>
      <c r="H38" s="288"/>
      <c r="M38" s="105"/>
      <c r="N38" s="105"/>
    </row>
    <row r="39" spans="3:14" ht="12.75" x14ac:dyDescent="0.2">
      <c r="C39" s="148"/>
      <c r="D39" s="148"/>
      <c r="F39" s="105"/>
      <c r="H39" s="288"/>
      <c r="M39" s="105"/>
      <c r="N39" s="105"/>
    </row>
    <row r="40" spans="3:14" ht="12.75" x14ac:dyDescent="0.2">
      <c r="C40" s="148"/>
      <c r="D40" s="148"/>
      <c r="F40" s="105"/>
      <c r="H40" s="288"/>
    </row>
    <row r="41" spans="3:14" ht="12.75" x14ac:dyDescent="0.2">
      <c r="C41" s="148"/>
      <c r="D41" s="148"/>
      <c r="H41" s="288"/>
    </row>
    <row r="42" spans="3:14" ht="12.75" x14ac:dyDescent="0.2">
      <c r="C42" s="148"/>
      <c r="D42" s="148"/>
      <c r="H42" s="288"/>
    </row>
    <row r="43" spans="3:14" x14ac:dyDescent="0.2">
      <c r="C43" s="148"/>
      <c r="D43" s="148"/>
      <c r="H43" s="276"/>
    </row>
    <row r="44" spans="3:14" x14ac:dyDescent="0.2">
      <c r="C44" s="148"/>
      <c r="D44" s="148"/>
      <c r="H44" s="150"/>
    </row>
    <row r="45" spans="3:14" x14ac:dyDescent="0.2">
      <c r="C45" s="148"/>
      <c r="D45" s="148"/>
      <c r="H45" s="304"/>
    </row>
    <row r="46" spans="3:14" x14ac:dyDescent="0.2">
      <c r="C46" s="148"/>
      <c r="D46" s="148"/>
      <c r="H46" s="304"/>
    </row>
    <row r="47" spans="3:14" x14ac:dyDescent="0.2">
      <c r="C47" s="148"/>
      <c r="D47" s="148"/>
      <c r="H47" s="304"/>
    </row>
    <row r="48" spans="3:14" x14ac:dyDescent="0.2">
      <c r="C48" s="148"/>
      <c r="D48" s="148"/>
      <c r="H48" s="304"/>
    </row>
    <row r="49" spans="3:8" x14ac:dyDescent="0.2">
      <c r="C49" s="148"/>
      <c r="D49" s="148"/>
      <c r="H49" s="150"/>
    </row>
    <row r="50" spans="3:8" x14ac:dyDescent="0.2">
      <c r="C50" s="148"/>
      <c r="D50" s="148"/>
      <c r="H50" s="150"/>
    </row>
    <row r="51" spans="3:8" x14ac:dyDescent="0.2">
      <c r="C51" s="148"/>
      <c r="D51" s="148"/>
      <c r="H51" s="150"/>
    </row>
    <row r="52" spans="3:8" x14ac:dyDescent="0.2">
      <c r="C52" s="148"/>
      <c r="D52" s="148"/>
      <c r="H52" s="150"/>
    </row>
    <row r="53" spans="3:8" x14ac:dyDescent="0.2">
      <c r="C53" s="148"/>
      <c r="D53" s="148"/>
      <c r="H53" s="150"/>
    </row>
    <row r="54" spans="3:8" x14ac:dyDescent="0.2">
      <c r="C54" s="148"/>
      <c r="D54" s="148"/>
      <c r="H54" s="150"/>
    </row>
    <row r="55" spans="3:8" x14ac:dyDescent="0.2">
      <c r="C55" s="148"/>
      <c r="D55" s="148"/>
      <c r="H55" s="150"/>
    </row>
    <row r="56" spans="3:8" x14ac:dyDescent="0.2">
      <c r="C56" s="148"/>
      <c r="D56" s="148"/>
      <c r="H56" s="150"/>
    </row>
    <row r="57" spans="3:8" x14ac:dyDescent="0.2">
      <c r="C57" s="148"/>
      <c r="D57" s="148"/>
      <c r="H57" s="150"/>
    </row>
    <row r="58" spans="3:8" x14ac:dyDescent="0.2">
      <c r="C58" s="148"/>
      <c r="D58" s="148"/>
      <c r="H58" s="150"/>
    </row>
    <row r="59" spans="3:8" x14ac:dyDescent="0.2">
      <c r="C59" s="148"/>
      <c r="D59" s="148"/>
      <c r="H59" s="150"/>
    </row>
    <row r="60" spans="3:8" x14ac:dyDescent="0.2">
      <c r="C60" s="148"/>
      <c r="D60" s="148"/>
      <c r="H60" s="150"/>
    </row>
    <row r="61" spans="3:8" x14ac:dyDescent="0.2">
      <c r="C61" s="148"/>
      <c r="D61" s="148"/>
      <c r="H61" s="150"/>
    </row>
    <row r="62" spans="3:8" x14ac:dyDescent="0.2">
      <c r="C62" s="148"/>
      <c r="D62" s="148"/>
      <c r="H62" s="150"/>
    </row>
    <row r="63" spans="3:8" x14ac:dyDescent="0.2">
      <c r="C63" s="148"/>
      <c r="D63" s="148"/>
      <c r="H63" s="150"/>
    </row>
    <row r="64" spans="3:8" x14ac:dyDescent="0.2">
      <c r="C64" s="148"/>
      <c r="D64" s="148"/>
      <c r="H64" s="150"/>
    </row>
    <row r="65" spans="3:8" x14ac:dyDescent="0.2">
      <c r="C65" s="148"/>
      <c r="D65" s="148"/>
      <c r="H65" s="150"/>
    </row>
    <row r="66" spans="3:8" x14ac:dyDescent="0.2">
      <c r="C66" s="148"/>
      <c r="D66" s="148"/>
      <c r="H66" s="150"/>
    </row>
    <row r="67" spans="3:8" x14ac:dyDescent="0.2">
      <c r="C67" s="148"/>
      <c r="D67" s="148"/>
      <c r="H67" s="150"/>
    </row>
    <row r="68" spans="3:8" x14ac:dyDescent="0.2">
      <c r="C68" s="148"/>
      <c r="D68" s="148"/>
      <c r="H68" s="150"/>
    </row>
    <row r="69" spans="3:8" x14ac:dyDescent="0.2">
      <c r="C69" s="148"/>
      <c r="D69" s="148"/>
      <c r="H69" s="150"/>
    </row>
    <row r="70" spans="3:8" x14ac:dyDescent="0.2">
      <c r="C70" s="148"/>
      <c r="D70" s="148"/>
      <c r="H70" s="150"/>
    </row>
    <row r="71" spans="3:8" x14ac:dyDescent="0.2">
      <c r="C71" s="148"/>
      <c r="D71" s="148"/>
      <c r="H71" s="150"/>
    </row>
    <row r="72" spans="3:8" x14ac:dyDescent="0.2">
      <c r="C72" s="148"/>
      <c r="D72" s="148"/>
      <c r="H72" s="150"/>
    </row>
    <row r="73" spans="3:8" x14ac:dyDescent="0.2">
      <c r="C73" s="148"/>
      <c r="D73" s="148"/>
      <c r="H73" s="150"/>
    </row>
    <row r="74" spans="3:8" x14ac:dyDescent="0.2">
      <c r="C74" s="148"/>
      <c r="D74" s="148"/>
      <c r="H74" s="150"/>
    </row>
    <row r="75" spans="3:8" x14ac:dyDescent="0.2">
      <c r="C75" s="148"/>
      <c r="D75" s="148"/>
      <c r="H75" s="150"/>
    </row>
    <row r="76" spans="3:8" x14ac:dyDescent="0.2">
      <c r="C76" s="148"/>
      <c r="D76" s="148"/>
      <c r="H76" s="150"/>
    </row>
    <row r="77" spans="3:8" x14ac:dyDescent="0.2">
      <c r="C77" s="148"/>
      <c r="D77" s="148"/>
      <c r="H77" s="150"/>
    </row>
    <row r="78" spans="3:8" x14ac:dyDescent="0.2">
      <c r="C78" s="148"/>
      <c r="D78" s="148"/>
      <c r="H78" s="150"/>
    </row>
    <row r="79" spans="3:8" x14ac:dyDescent="0.2">
      <c r="C79" s="148"/>
      <c r="D79" s="148"/>
      <c r="H79" s="150"/>
    </row>
    <row r="80" spans="3:8" x14ac:dyDescent="0.2">
      <c r="C80" s="148"/>
      <c r="D80" s="148"/>
      <c r="H80" s="150"/>
    </row>
    <row r="81" spans="3:8" x14ac:dyDescent="0.2">
      <c r="C81" s="148"/>
      <c r="D81" s="148"/>
      <c r="H81" s="150"/>
    </row>
    <row r="82" spans="3:8" x14ac:dyDescent="0.2">
      <c r="C82" s="148"/>
      <c r="D82" s="148"/>
      <c r="H82" s="150"/>
    </row>
    <row r="83" spans="3:8" x14ac:dyDescent="0.2">
      <c r="C83" s="148"/>
      <c r="D83" s="148"/>
      <c r="H83" s="150"/>
    </row>
    <row r="84" spans="3:8" x14ac:dyDescent="0.2">
      <c r="C84" s="148"/>
      <c r="D84" s="148"/>
      <c r="H84" s="150"/>
    </row>
    <row r="85" spans="3:8" x14ac:dyDescent="0.2">
      <c r="C85" s="148"/>
      <c r="D85" s="148"/>
      <c r="H85" s="150"/>
    </row>
    <row r="86" spans="3:8" x14ac:dyDescent="0.2">
      <c r="C86" s="148"/>
      <c r="D86" s="148"/>
      <c r="H86" s="150"/>
    </row>
    <row r="87" spans="3:8" x14ac:dyDescent="0.2">
      <c r="C87" s="148"/>
      <c r="D87" s="148"/>
      <c r="H87" s="150"/>
    </row>
    <row r="88" spans="3:8" x14ac:dyDescent="0.2">
      <c r="C88" s="148"/>
      <c r="D88" s="152"/>
      <c r="H88" s="150"/>
    </row>
    <row r="89" spans="3:8" x14ac:dyDescent="0.2">
      <c r="C89" s="148"/>
      <c r="D89" s="152"/>
      <c r="H89" s="150"/>
    </row>
    <row r="90" spans="3:8" x14ac:dyDescent="0.2">
      <c r="C90" s="148"/>
      <c r="D90" s="152"/>
      <c r="H90" s="150"/>
    </row>
    <row r="91" spans="3:8" x14ac:dyDescent="0.2">
      <c r="C91" s="148"/>
      <c r="D91" s="152"/>
      <c r="H91" s="150"/>
    </row>
    <row r="92" spans="3:8" x14ac:dyDescent="0.2">
      <c r="C92" s="148"/>
      <c r="D92" s="152"/>
      <c r="H92" s="150"/>
    </row>
    <row r="93" spans="3:8" x14ac:dyDescent="0.2">
      <c r="C93" s="148"/>
      <c r="D93" s="152"/>
      <c r="H93" s="150"/>
    </row>
    <row r="94" spans="3:8" x14ac:dyDescent="0.2">
      <c r="C94" s="148"/>
      <c r="D94" s="152"/>
      <c r="H94" s="150"/>
    </row>
    <row r="95" spans="3:8" x14ac:dyDescent="0.2">
      <c r="C95" s="148"/>
      <c r="D95" s="152"/>
      <c r="H95" s="150"/>
    </row>
    <row r="96" spans="3:8" x14ac:dyDescent="0.2">
      <c r="C96" s="148"/>
      <c r="D96" s="152"/>
      <c r="H96" s="150"/>
    </row>
    <row r="97" spans="3:8" x14ac:dyDescent="0.2">
      <c r="C97" s="148"/>
      <c r="D97" s="152"/>
      <c r="H97" s="150"/>
    </row>
    <row r="98" spans="3:8" x14ac:dyDescent="0.2">
      <c r="C98" s="148"/>
      <c r="D98" s="152"/>
      <c r="H98" s="150"/>
    </row>
    <row r="99" spans="3:8" x14ac:dyDescent="0.2">
      <c r="C99" s="148"/>
      <c r="D99" s="152"/>
      <c r="H99" s="150"/>
    </row>
    <row r="100" spans="3:8" x14ac:dyDescent="0.2">
      <c r="C100" s="148"/>
      <c r="D100" s="152"/>
      <c r="H100" s="150"/>
    </row>
    <row r="101" spans="3:8" x14ac:dyDescent="0.2">
      <c r="C101" s="148"/>
      <c r="D101" s="152"/>
      <c r="H101" s="150"/>
    </row>
    <row r="102" spans="3:8" x14ac:dyDescent="0.2">
      <c r="C102" s="148"/>
      <c r="D102" s="152"/>
      <c r="H102" s="150"/>
    </row>
    <row r="103" spans="3:8" x14ac:dyDescent="0.2">
      <c r="C103" s="148"/>
      <c r="D103" s="152"/>
      <c r="H103" s="150"/>
    </row>
    <row r="104" spans="3:8" x14ac:dyDescent="0.2">
      <c r="C104" s="148"/>
      <c r="D104" s="152"/>
      <c r="H104" s="150"/>
    </row>
    <row r="105" spans="3:8" x14ac:dyDescent="0.2">
      <c r="C105" s="148"/>
      <c r="D105" s="152"/>
      <c r="H105" s="150"/>
    </row>
    <row r="106" spans="3:8" x14ac:dyDescent="0.2">
      <c r="C106" s="148"/>
      <c r="D106" s="152"/>
      <c r="H106" s="150"/>
    </row>
    <row r="107" spans="3:8" x14ac:dyDescent="0.2">
      <c r="C107" s="148"/>
      <c r="D107" s="152"/>
      <c r="H107" s="150"/>
    </row>
    <row r="108" spans="3:8" x14ac:dyDescent="0.2">
      <c r="C108" s="148"/>
      <c r="D108" s="152"/>
      <c r="H108" s="150"/>
    </row>
    <row r="109" spans="3:8" x14ac:dyDescent="0.2">
      <c r="C109" s="148"/>
      <c r="D109" s="152"/>
      <c r="H109" s="150"/>
    </row>
    <row r="110" spans="3:8" x14ac:dyDescent="0.2">
      <c r="C110" s="148"/>
      <c r="D110" s="152"/>
      <c r="H110" s="150"/>
    </row>
    <row r="111" spans="3:8" x14ac:dyDescent="0.2">
      <c r="C111" s="148"/>
      <c r="D111" s="152"/>
      <c r="H111" s="150"/>
    </row>
    <row r="112" spans="3:8" x14ac:dyDescent="0.2">
      <c r="C112" s="148"/>
      <c r="D112" s="152"/>
      <c r="H112" s="150"/>
    </row>
    <row r="113" spans="3:8" x14ac:dyDescent="0.2">
      <c r="C113" s="148"/>
      <c r="D113" s="152"/>
      <c r="H113" s="150"/>
    </row>
    <row r="114" spans="3:8" x14ac:dyDescent="0.2">
      <c r="C114" s="148"/>
      <c r="D114" s="152"/>
      <c r="H114" s="150"/>
    </row>
    <row r="115" spans="3:8" x14ac:dyDescent="0.2">
      <c r="C115" s="148"/>
      <c r="D115" s="152"/>
      <c r="H115" s="150"/>
    </row>
    <row r="116" spans="3:8" x14ac:dyDescent="0.2">
      <c r="C116" s="148"/>
      <c r="D116" s="152"/>
      <c r="H116" s="150"/>
    </row>
    <row r="117" spans="3:8" x14ac:dyDescent="0.2">
      <c r="C117" s="148"/>
      <c r="D117" s="152"/>
      <c r="H117" s="150"/>
    </row>
    <row r="118" spans="3:8" x14ac:dyDescent="0.2">
      <c r="C118" s="148"/>
      <c r="D118" s="152"/>
      <c r="H118" s="150"/>
    </row>
    <row r="119" spans="3:8" x14ac:dyDescent="0.2">
      <c r="C119" s="148"/>
      <c r="D119" s="152"/>
      <c r="H119" s="150"/>
    </row>
    <row r="120" spans="3:8" x14ac:dyDescent="0.2">
      <c r="C120" s="148"/>
      <c r="D120" s="152"/>
      <c r="H120" s="150"/>
    </row>
    <row r="121" spans="3:8" x14ac:dyDescent="0.2">
      <c r="C121" s="148"/>
      <c r="D121" s="152"/>
      <c r="H121" s="150"/>
    </row>
    <row r="122" spans="3:8" x14ac:dyDescent="0.2">
      <c r="C122" s="148"/>
      <c r="D122" s="152"/>
      <c r="H122" s="150"/>
    </row>
    <row r="123" spans="3:8" x14ac:dyDescent="0.2">
      <c r="C123" s="148"/>
      <c r="D123" s="152"/>
      <c r="H123" s="150"/>
    </row>
    <row r="124" spans="3:8" x14ac:dyDescent="0.2">
      <c r="C124" s="148"/>
      <c r="D124" s="152"/>
      <c r="H124" s="150"/>
    </row>
    <row r="125" spans="3:8" x14ac:dyDescent="0.2">
      <c r="C125" s="148"/>
      <c r="D125" s="152"/>
      <c r="H125" s="150"/>
    </row>
    <row r="126" spans="3:8" x14ac:dyDescent="0.2">
      <c r="C126" s="148"/>
      <c r="D126" s="152"/>
      <c r="H126" s="150"/>
    </row>
    <row r="127" spans="3:8" x14ac:dyDescent="0.2">
      <c r="C127" s="148"/>
      <c r="D127" s="152"/>
      <c r="H127" s="150"/>
    </row>
    <row r="128" spans="3:8" x14ac:dyDescent="0.2">
      <c r="C128" s="148"/>
      <c r="D128" s="152"/>
      <c r="H128" s="150"/>
    </row>
    <row r="129" spans="3:8" x14ac:dyDescent="0.2">
      <c r="C129" s="148"/>
      <c r="D129" s="152"/>
      <c r="H129" s="150"/>
    </row>
    <row r="130" spans="3:8" x14ac:dyDescent="0.2">
      <c r="C130" s="148"/>
      <c r="D130" s="152"/>
      <c r="H130" s="150"/>
    </row>
    <row r="131" spans="3:8" x14ac:dyDescent="0.2">
      <c r="C131" s="148"/>
      <c r="D131" s="152"/>
      <c r="H131" s="150"/>
    </row>
    <row r="132" spans="3:8" x14ac:dyDescent="0.2">
      <c r="C132" s="148"/>
      <c r="D132" s="152"/>
      <c r="H132" s="150"/>
    </row>
    <row r="133" spans="3:8" x14ac:dyDescent="0.2">
      <c r="C133" s="148"/>
      <c r="D133" s="152"/>
      <c r="H133" s="150"/>
    </row>
    <row r="134" spans="3:8" x14ac:dyDescent="0.2">
      <c r="C134" s="148"/>
      <c r="D134" s="152"/>
      <c r="H134" s="150"/>
    </row>
    <row r="135" spans="3:8" x14ac:dyDescent="0.2">
      <c r="C135" s="148"/>
      <c r="D135" s="152"/>
      <c r="H135" s="150"/>
    </row>
    <row r="136" spans="3:8" x14ac:dyDescent="0.2">
      <c r="C136" s="148"/>
      <c r="D136" s="152"/>
      <c r="H136" s="150"/>
    </row>
    <row r="137" spans="3:8" x14ac:dyDescent="0.2">
      <c r="C137" s="148"/>
      <c r="D137" s="152"/>
      <c r="H137" s="150"/>
    </row>
    <row r="138" spans="3:8" x14ac:dyDescent="0.2">
      <c r="C138" s="148"/>
      <c r="D138" s="152"/>
      <c r="H138" s="150"/>
    </row>
    <row r="139" spans="3:8" x14ac:dyDescent="0.2">
      <c r="C139" s="148"/>
      <c r="D139" s="152"/>
      <c r="H139" s="150"/>
    </row>
    <row r="140" spans="3:8" x14ac:dyDescent="0.2">
      <c r="C140" s="148"/>
      <c r="D140" s="152"/>
      <c r="H140" s="150"/>
    </row>
    <row r="141" spans="3:8" x14ac:dyDescent="0.2">
      <c r="C141" s="148"/>
      <c r="D141" s="152"/>
      <c r="H141" s="150"/>
    </row>
    <row r="142" spans="3:8" x14ac:dyDescent="0.2">
      <c r="C142" s="148"/>
      <c r="D142" s="152"/>
      <c r="H142" s="150"/>
    </row>
    <row r="143" spans="3:8" x14ac:dyDescent="0.2">
      <c r="C143" s="148"/>
      <c r="D143" s="152"/>
      <c r="H143" s="150"/>
    </row>
    <row r="144" spans="3:8" x14ac:dyDescent="0.2">
      <c r="C144" s="148"/>
      <c r="D144" s="152"/>
      <c r="H144" s="150"/>
    </row>
    <row r="145" spans="3:8" x14ac:dyDescent="0.2">
      <c r="C145" s="148"/>
      <c r="D145" s="152"/>
      <c r="H145" s="150"/>
    </row>
    <row r="146" spans="3:8" x14ac:dyDescent="0.2">
      <c r="C146" s="148"/>
      <c r="D146" s="152"/>
      <c r="H146" s="150"/>
    </row>
    <row r="147" spans="3:8" x14ac:dyDescent="0.2">
      <c r="C147" s="148"/>
      <c r="D147" s="152"/>
      <c r="H147" s="150"/>
    </row>
    <row r="148" spans="3:8" x14ac:dyDescent="0.2">
      <c r="C148" s="148"/>
      <c r="D148" s="152"/>
      <c r="H148" s="150"/>
    </row>
    <row r="149" spans="3:8" x14ac:dyDescent="0.2">
      <c r="C149" s="148"/>
      <c r="D149" s="152"/>
    </row>
    <row r="150" spans="3:8" x14ac:dyDescent="0.2">
      <c r="C150" s="148"/>
      <c r="D150" s="152"/>
    </row>
    <row r="151" spans="3:8" x14ac:dyDescent="0.2">
      <c r="C151" s="148"/>
      <c r="D151" s="152"/>
    </row>
    <row r="152" spans="3:8" x14ac:dyDescent="0.2">
      <c r="C152" s="148"/>
      <c r="D152" s="152"/>
    </row>
    <row r="153" spans="3:8" x14ac:dyDescent="0.2">
      <c r="C153" s="148"/>
      <c r="D153" s="152"/>
    </row>
    <row r="154" spans="3:8" x14ac:dyDescent="0.2">
      <c r="C154" s="148"/>
      <c r="D154" s="152"/>
    </row>
    <row r="155" spans="3:8" x14ac:dyDescent="0.2">
      <c r="C155" s="148"/>
      <c r="D155" s="152"/>
    </row>
    <row r="156" spans="3:8" x14ac:dyDescent="0.2">
      <c r="C156" s="148"/>
      <c r="D156" s="152"/>
    </row>
    <row r="157" spans="3:8" x14ac:dyDescent="0.2">
      <c r="C157" s="148"/>
      <c r="D157" s="152"/>
    </row>
    <row r="158" spans="3:8" x14ac:dyDescent="0.2">
      <c r="C158" s="148"/>
      <c r="D158" s="152"/>
    </row>
    <row r="159" spans="3:8" x14ac:dyDescent="0.2">
      <c r="C159" s="148"/>
      <c r="D159" s="152"/>
    </row>
    <row r="160" spans="3:8" x14ac:dyDescent="0.2">
      <c r="C160" s="148"/>
      <c r="D160" s="152"/>
    </row>
    <row r="161" spans="3:4" x14ac:dyDescent="0.2">
      <c r="C161" s="148"/>
      <c r="D161" s="152"/>
    </row>
    <row r="162" spans="3:4" x14ac:dyDescent="0.2">
      <c r="C162" s="148"/>
      <c r="D162" s="152"/>
    </row>
    <row r="163" spans="3:4" x14ac:dyDescent="0.2">
      <c r="C163" s="148"/>
      <c r="D163" s="152"/>
    </row>
    <row r="164" spans="3:4" x14ac:dyDescent="0.2">
      <c r="C164" s="148"/>
      <c r="D164" s="152"/>
    </row>
    <row r="165" spans="3:4" x14ac:dyDescent="0.2">
      <c r="C165" s="148"/>
      <c r="D165" s="152"/>
    </row>
    <row r="166" spans="3:4" x14ac:dyDescent="0.2">
      <c r="C166" s="148"/>
      <c r="D166" s="152"/>
    </row>
    <row r="167" spans="3:4" x14ac:dyDescent="0.2">
      <c r="C167" s="148"/>
      <c r="D167" s="152"/>
    </row>
    <row r="168" spans="3:4" x14ac:dyDescent="0.2">
      <c r="C168" s="148"/>
      <c r="D168" s="152"/>
    </row>
    <row r="169" spans="3:4" x14ac:dyDescent="0.2">
      <c r="C169" s="148"/>
      <c r="D169" s="152"/>
    </row>
    <row r="170" spans="3:4" x14ac:dyDescent="0.2">
      <c r="C170" s="148"/>
      <c r="D170" s="152"/>
    </row>
    <row r="171" spans="3:4" x14ac:dyDescent="0.2">
      <c r="C171" s="148"/>
      <c r="D171" s="152"/>
    </row>
    <row r="172" spans="3:4" x14ac:dyDescent="0.2">
      <c r="C172" s="148"/>
      <c r="D172" s="152"/>
    </row>
    <row r="173" spans="3:4" x14ac:dyDescent="0.2">
      <c r="C173" s="148"/>
      <c r="D173" s="152"/>
    </row>
    <row r="174" spans="3:4" x14ac:dyDescent="0.2">
      <c r="C174" s="148"/>
      <c r="D174" s="152"/>
    </row>
    <row r="175" spans="3:4" x14ac:dyDescent="0.2">
      <c r="C175" s="148"/>
      <c r="D175" s="152"/>
    </row>
    <row r="176" spans="3:4" x14ac:dyDescent="0.2">
      <c r="C176" s="148"/>
      <c r="D176" s="152"/>
    </row>
    <row r="177" spans="3:4" x14ac:dyDescent="0.2">
      <c r="C177" s="148"/>
      <c r="D177" s="152"/>
    </row>
    <row r="178" spans="3:4" x14ac:dyDescent="0.2">
      <c r="C178" s="148"/>
      <c r="D178" s="152"/>
    </row>
    <row r="179" spans="3:4" x14ac:dyDescent="0.2">
      <c r="C179" s="148"/>
      <c r="D179" s="152"/>
    </row>
    <row r="180" spans="3:4" x14ac:dyDescent="0.2">
      <c r="C180" s="148"/>
      <c r="D180" s="152"/>
    </row>
    <row r="181" spans="3:4" x14ac:dyDescent="0.2">
      <c r="C181" s="148"/>
      <c r="D181" s="152"/>
    </row>
    <row r="182" spans="3:4" x14ac:dyDescent="0.2">
      <c r="C182" s="148"/>
      <c r="D182" s="152"/>
    </row>
    <row r="183" spans="3:4" x14ac:dyDescent="0.2">
      <c r="C183" s="148"/>
      <c r="D183" s="152"/>
    </row>
    <row r="184" spans="3:4" x14ac:dyDescent="0.2">
      <c r="C184" s="148"/>
      <c r="D184" s="152"/>
    </row>
    <row r="185" spans="3:4" x14ac:dyDescent="0.2">
      <c r="C185" s="148"/>
      <c r="D185" s="152"/>
    </row>
    <row r="186" spans="3:4" x14ac:dyDescent="0.2">
      <c r="C186" s="148"/>
      <c r="D186" s="152"/>
    </row>
    <row r="187" spans="3:4" x14ac:dyDescent="0.2">
      <c r="C187" s="148"/>
      <c r="D187" s="152"/>
    </row>
    <row r="188" spans="3:4" x14ac:dyDescent="0.2">
      <c r="C188" s="148"/>
      <c r="D188" s="152"/>
    </row>
    <row r="189" spans="3:4" x14ac:dyDescent="0.2">
      <c r="C189" s="148"/>
      <c r="D189" s="152"/>
    </row>
    <row r="190" spans="3:4" x14ac:dyDescent="0.2">
      <c r="C190" s="148"/>
      <c r="D190" s="152"/>
    </row>
    <row r="191" spans="3:4" x14ac:dyDescent="0.2">
      <c r="C191" s="148"/>
      <c r="D191" s="152"/>
    </row>
    <row r="192" spans="3:4" x14ac:dyDescent="0.2">
      <c r="C192" s="148"/>
      <c r="D192" s="152"/>
    </row>
    <row r="193" spans="3:4" x14ac:dyDescent="0.2">
      <c r="C193" s="148"/>
      <c r="D193" s="152"/>
    </row>
    <row r="194" spans="3:4" x14ac:dyDescent="0.2">
      <c r="C194" s="148"/>
      <c r="D194" s="152"/>
    </row>
    <row r="195" spans="3:4" x14ac:dyDescent="0.2">
      <c r="C195" s="148"/>
      <c r="D195" s="152"/>
    </row>
    <row r="196" spans="3:4" x14ac:dyDescent="0.2">
      <c r="C196" s="148"/>
      <c r="D196" s="152"/>
    </row>
    <row r="197" spans="3:4" x14ac:dyDescent="0.2">
      <c r="C197" s="148"/>
      <c r="D197" s="152"/>
    </row>
    <row r="198" spans="3:4" x14ac:dyDescent="0.2">
      <c r="C198" s="148"/>
      <c r="D198" s="152"/>
    </row>
    <row r="199" spans="3:4" x14ac:dyDescent="0.2">
      <c r="C199" s="148"/>
      <c r="D199" s="152"/>
    </row>
    <row r="200" spans="3:4" x14ac:dyDescent="0.2">
      <c r="C200" s="148"/>
    </row>
    <row r="201" spans="3:4" x14ac:dyDescent="0.2">
      <c r="C201" s="148"/>
    </row>
    <row r="202" spans="3:4" x14ac:dyDescent="0.2">
      <c r="C202" s="148"/>
    </row>
    <row r="203" spans="3:4" x14ac:dyDescent="0.2">
      <c r="C203" s="148"/>
    </row>
    <row r="204" spans="3:4" x14ac:dyDescent="0.2">
      <c r="C204" s="148"/>
    </row>
    <row r="205" spans="3:4" x14ac:dyDescent="0.2">
      <c r="C205" s="148"/>
    </row>
    <row r="206" spans="3:4" x14ac:dyDescent="0.2">
      <c r="C206" s="148"/>
    </row>
    <row r="207" spans="3:4" x14ac:dyDescent="0.2">
      <c r="C207" s="148"/>
    </row>
    <row r="208" spans="3:4" x14ac:dyDescent="0.2">
      <c r="C208" s="148"/>
    </row>
    <row r="209" spans="3:3" x14ac:dyDescent="0.2">
      <c r="C209" s="148"/>
    </row>
    <row r="210" spans="3:3" x14ac:dyDescent="0.2">
      <c r="C210" s="148"/>
    </row>
    <row r="211" spans="3:3" x14ac:dyDescent="0.2">
      <c r="C211" s="148"/>
    </row>
    <row r="212" spans="3:3" x14ac:dyDescent="0.2">
      <c r="C212" s="148"/>
    </row>
    <row r="213" spans="3:3" x14ac:dyDescent="0.2">
      <c r="C213" s="148"/>
    </row>
    <row r="214" spans="3:3" x14ac:dyDescent="0.2">
      <c r="C214" s="148"/>
    </row>
    <row r="215" spans="3:3" x14ac:dyDescent="0.2">
      <c r="C215" s="148"/>
    </row>
    <row r="216" spans="3:3" x14ac:dyDescent="0.2">
      <c r="C216" s="148"/>
    </row>
    <row r="217" spans="3:3" x14ac:dyDescent="0.2">
      <c r="C217" s="148"/>
    </row>
    <row r="218" spans="3:3" x14ac:dyDescent="0.2">
      <c r="C218" s="148"/>
    </row>
    <row r="219" spans="3:3" x14ac:dyDescent="0.2">
      <c r="C219" s="148"/>
    </row>
    <row r="220" spans="3:3" x14ac:dyDescent="0.2">
      <c r="C220" s="148"/>
    </row>
    <row r="221" spans="3:3" x14ac:dyDescent="0.2">
      <c r="C221" s="148"/>
    </row>
    <row r="222" spans="3:3" x14ac:dyDescent="0.2">
      <c r="C222" s="148"/>
    </row>
    <row r="223" spans="3:3" x14ac:dyDescent="0.2">
      <c r="C223" s="148"/>
    </row>
    <row r="224" spans="3:3" x14ac:dyDescent="0.2">
      <c r="C224" s="148"/>
    </row>
    <row r="225" spans="3:3" x14ac:dyDescent="0.2">
      <c r="C225" s="148"/>
    </row>
    <row r="226" spans="3:3" x14ac:dyDescent="0.2">
      <c r="C226" s="148"/>
    </row>
    <row r="227" spans="3:3" x14ac:dyDescent="0.2">
      <c r="C227" s="148"/>
    </row>
    <row r="228" spans="3:3" x14ac:dyDescent="0.2">
      <c r="C228" s="148"/>
    </row>
    <row r="229" spans="3:3" x14ac:dyDescent="0.2">
      <c r="C229" s="148"/>
    </row>
    <row r="230" spans="3:3" x14ac:dyDescent="0.2">
      <c r="C230" s="148"/>
    </row>
    <row r="231" spans="3:3" x14ac:dyDescent="0.2">
      <c r="C231" s="148"/>
    </row>
    <row r="232" spans="3:3" x14ac:dyDescent="0.2">
      <c r="C232" s="148"/>
    </row>
    <row r="233" spans="3:3" x14ac:dyDescent="0.2">
      <c r="C233" s="148"/>
    </row>
    <row r="234" spans="3:3" x14ac:dyDescent="0.2">
      <c r="C234" s="148"/>
    </row>
    <row r="235" spans="3:3" x14ac:dyDescent="0.2">
      <c r="C235" s="148"/>
    </row>
    <row r="236" spans="3:3" x14ac:dyDescent="0.2">
      <c r="C236" s="148"/>
    </row>
    <row r="237" spans="3:3" x14ac:dyDescent="0.2">
      <c r="C237" s="148"/>
    </row>
    <row r="238" spans="3:3" x14ac:dyDescent="0.2">
      <c r="C238" s="148"/>
    </row>
    <row r="239" spans="3:3" x14ac:dyDescent="0.2">
      <c r="C239" s="148"/>
    </row>
    <row r="240" spans="3:3" x14ac:dyDescent="0.2">
      <c r="C240" s="148"/>
    </row>
    <row r="241" spans="3:3" x14ac:dyDescent="0.2">
      <c r="C241" s="148"/>
    </row>
    <row r="242" spans="3:3" x14ac:dyDescent="0.2">
      <c r="C242" s="148"/>
    </row>
    <row r="243" spans="3:3" x14ac:dyDescent="0.2">
      <c r="C243" s="148"/>
    </row>
    <row r="244" spans="3:3" x14ac:dyDescent="0.2">
      <c r="C244" s="148"/>
    </row>
    <row r="245" spans="3:3" x14ac:dyDescent="0.2">
      <c r="C245" s="148"/>
    </row>
    <row r="246" spans="3:3" x14ac:dyDescent="0.2">
      <c r="C246" s="148"/>
    </row>
    <row r="247" spans="3:3" x14ac:dyDescent="0.2">
      <c r="C247" s="148"/>
    </row>
    <row r="248" spans="3:3" x14ac:dyDescent="0.2">
      <c r="C248" s="148"/>
    </row>
    <row r="249" spans="3:3" x14ac:dyDescent="0.2">
      <c r="C249" s="148"/>
    </row>
    <row r="250" spans="3:3" x14ac:dyDescent="0.2">
      <c r="C250" s="148"/>
    </row>
    <row r="251" spans="3:3" x14ac:dyDescent="0.2">
      <c r="C251" s="148"/>
    </row>
    <row r="252" spans="3:3" x14ac:dyDescent="0.2">
      <c r="C252" s="148"/>
    </row>
    <row r="253" spans="3:3" x14ac:dyDescent="0.2">
      <c r="C253" s="148"/>
    </row>
    <row r="254" spans="3:3" x14ac:dyDescent="0.2">
      <c r="C254" s="148"/>
    </row>
    <row r="255" spans="3:3" x14ac:dyDescent="0.2">
      <c r="C255" s="148"/>
    </row>
    <row r="256" spans="3:3" x14ac:dyDescent="0.2">
      <c r="C256" s="148"/>
    </row>
  </sheetData>
  <mergeCells count="1">
    <mergeCell ref="M4:N4"/>
  </mergeCells>
  <phoneticPr fontId="9" type="noConversion"/>
  <dataValidations count="3">
    <dataValidation type="list" allowBlank="1" showInputMessage="1" showErrorMessage="1" sqref="C9:C23">
      <formula1>$C$29:$C$34</formula1>
    </dataValidation>
    <dataValidation type="list" allowBlank="1" showInputMessage="1" showErrorMessage="1" sqref="J9:J23">
      <formula1>$J$29:$J$32</formula1>
    </dataValidation>
    <dataValidation type="list" allowBlank="1" showInputMessage="1" showErrorMessage="1" sqref="K9:K23">
      <formula1>$K$29:$K$36</formula1>
    </dataValidation>
  </dataValidations>
  <pageMargins left="0.75" right="0.75" top="1" bottom="1" header="0.5" footer="0.5"/>
  <pageSetup paperSize="9" scale="65" firstPageNumber="50" orientation="landscape" horizontalDpi="4294967292" r:id="rId1"/>
  <headerFooter alignWithMargins="0">
    <oddHeader xml:space="preserve">&amp;RStichting
De Combinatie te
's-Hertogenbosch
 ________________ </oddHeader>
    <oddFooter xml:space="preserve">&amp;LJaarrekening 2001&amp;R&amp;P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24</vt:i4>
      </vt:variant>
      <vt:variant>
        <vt:lpstr>Benoemde bereiken</vt:lpstr>
      </vt:variant>
      <vt:variant>
        <vt:i4>9</vt:i4>
      </vt:variant>
    </vt:vector>
  </HeadingPairs>
  <TitlesOfParts>
    <vt:vector size="33" baseType="lpstr">
      <vt:lpstr>Voorpagina</vt:lpstr>
      <vt:lpstr>Bestuur en vaststelling</vt:lpstr>
      <vt:lpstr>Balans</vt:lpstr>
      <vt:lpstr>Resultatenrek</vt:lpstr>
      <vt:lpstr>Toel.balans</vt:lpstr>
      <vt:lpstr>Toel.result</vt:lpstr>
      <vt:lpstr>Segment</vt:lpstr>
      <vt:lpstr>Overige</vt:lpstr>
      <vt:lpstr>Langlopende leningen</vt:lpstr>
      <vt:lpstr>Balans (2) - Euro</vt:lpstr>
      <vt:lpstr>Resultatenrek (2) - Euro</vt:lpstr>
      <vt:lpstr>Kasstroom (2) - Euro</vt:lpstr>
      <vt:lpstr>Toelichting Balans (2) - Euro</vt:lpstr>
      <vt:lpstr>Toelichting RR (2) - Euro</vt:lpstr>
      <vt:lpstr>Segment (2) - Euro</vt:lpstr>
      <vt:lpstr>Overige(2) - Euro</vt:lpstr>
      <vt:lpstr>Imm.vast.activa(2) - Euro</vt:lpstr>
      <vt:lpstr>Mat.vast.activa(2) - Euro</vt:lpstr>
      <vt:lpstr>Projecten(2) - Euro</vt:lpstr>
      <vt:lpstr>Langlopende leningen(2) - Euro</vt:lpstr>
      <vt:lpstr>Budgetopbouw (2) - Euro</vt:lpstr>
      <vt:lpstr>Toel alle result (2) - Euro</vt:lpstr>
      <vt:lpstr>Euro</vt:lpstr>
      <vt:lpstr>Help</vt:lpstr>
      <vt:lpstr>Balans!Afdrukbereik</vt:lpstr>
      <vt:lpstr>'Bestuur en vaststelling'!Afdrukbereik</vt:lpstr>
      <vt:lpstr>'Langlopende leningen'!Afdrukbereik</vt:lpstr>
      <vt:lpstr>Overige!Afdrukbereik</vt:lpstr>
      <vt:lpstr>Resultatenrek!Afdrukbereik</vt:lpstr>
      <vt:lpstr>Segment!Afdrukbereik</vt:lpstr>
      <vt:lpstr>Toel.balans!Afdrukbereik</vt:lpstr>
      <vt:lpstr>Toel.result!Afdrukbereik</vt:lpstr>
      <vt:lpstr>Voorpagina!Afdrukbereik</vt:lpstr>
    </vt:vector>
  </TitlesOfParts>
  <Company>AAG 073 - 640 97 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AAG G.G.M. van Buuren</dc:creator>
  <cp:lastModifiedBy>Pieter Tijburg</cp:lastModifiedBy>
  <cp:lastPrinted>2017-03-28T12:42:19Z</cp:lastPrinted>
  <dcterms:created xsi:type="dcterms:W3CDTF">2000-08-04T06:24:03Z</dcterms:created>
  <dcterms:modified xsi:type="dcterms:W3CDTF">2017-04-27T11:56:34Z</dcterms:modified>
</cp:coreProperties>
</file>