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obe\OneDrive\Documenten\2024\Namelok\Financiën\"/>
    </mc:Choice>
  </mc:AlternateContent>
  <xr:revisionPtr revIDLastSave="0" documentId="13_ncr:1_{205958DF-4A6F-496F-9525-A94E2B473A3C}" xr6:coauthVersionLast="47" xr6:coauthVersionMax="47" xr10:uidLastSave="{00000000-0000-0000-0000-000000000000}"/>
  <bookViews>
    <workbookView xWindow="-110" yWindow="-110" windowWidth="19420" windowHeight="10420" xr2:uid="{BAC73772-4137-42C9-8E9F-A131962C7208}"/>
  </bookViews>
  <sheets>
    <sheet name="Exploitatie2024" sheetId="1" r:id="rId1"/>
    <sheet name="Verslag 24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5" i="3" l="1"/>
  <c r="H203" i="3"/>
  <c r="D203" i="3"/>
  <c r="J203" i="3" s="1"/>
  <c r="J175" i="3"/>
  <c r="H175" i="3"/>
  <c r="D175" i="3"/>
  <c r="C12" i="1"/>
  <c r="I12" i="1"/>
  <c r="H33" i="1"/>
  <c r="G30" i="1"/>
  <c r="H22" i="1"/>
  <c r="L203" i="3" l="1"/>
  <c r="J30" i="1" l="1"/>
  <c r="K22" i="1"/>
  <c r="K33" i="1" s="1"/>
  <c r="J8" i="1"/>
  <c r="J12" i="1" s="1"/>
</calcChain>
</file>

<file path=xl/sharedStrings.xml><?xml version="1.0" encoding="utf-8"?>
<sst xmlns="http://schemas.openxmlformats.org/spreadsheetml/2006/main" count="426" uniqueCount="111">
  <si>
    <t>Aktiva</t>
  </si>
  <si>
    <t>Balans per 31 december</t>
  </si>
  <si>
    <t>Passiva</t>
  </si>
  <si>
    <t>Vlottende aktiva</t>
  </si>
  <si>
    <t>Eigen vermogen</t>
  </si>
  <si>
    <t>Beginkapitaal</t>
  </si>
  <si>
    <t>Banksaldo</t>
  </si>
  <si>
    <t>Sponsoring minus kosten</t>
  </si>
  <si>
    <t>Res lopend boekjaar</t>
  </si>
  <si>
    <t>Overlopende aktiva</t>
  </si>
  <si>
    <t>Overlopende passiva</t>
  </si>
  <si>
    <t>Resultatenberekening:</t>
  </si>
  <si>
    <t>Sponsoring, donaties (w.v.w.)</t>
  </si>
  <si>
    <t>alg</t>
  </si>
  <si>
    <t>Privé</t>
  </si>
  <si>
    <t>Kosten:</t>
  </si>
  <si>
    <t>Algemeen</t>
  </si>
  <si>
    <t>Wandelen voor Water</t>
  </si>
  <si>
    <t>Waterproject</t>
  </si>
  <si>
    <t>Resultaat</t>
  </si>
  <si>
    <t>water</t>
  </si>
  <si>
    <t>Moment online</t>
  </si>
  <si>
    <t>Microsoft</t>
  </si>
  <si>
    <t>spon</t>
  </si>
  <si>
    <t>M. Bexkens</t>
  </si>
  <si>
    <t>Rullen, Mieke en Mart</t>
  </si>
  <si>
    <t>Ed en Anita</t>
  </si>
  <si>
    <t>J.J. van Kempen</t>
  </si>
  <si>
    <t>Pierre en Debby</t>
  </si>
  <si>
    <t>Gerald en Anita</t>
  </si>
  <si>
    <t>Erik en Sonja</t>
  </si>
  <si>
    <t>RK. Par. Caritas Inst. St. Petrus</t>
  </si>
  <si>
    <t>Familie Boumans-Hendriks</t>
  </si>
  <si>
    <t>totaal in</t>
  </si>
  <si>
    <t>In 2024</t>
  </si>
  <si>
    <t>GAM Nielen Peeters</t>
  </si>
  <si>
    <t>W.E.J. Claassen-Rossen</t>
  </si>
  <si>
    <t>E.S. Hafmans-Buitelaar</t>
  </si>
  <si>
    <t>PMJH Bos-CMC Bos Vinken</t>
  </si>
  <si>
    <t>Tikkie Almere</t>
  </si>
  <si>
    <t>Asal Almere</t>
  </si>
  <si>
    <t>Meeajaun Almere</t>
  </si>
  <si>
    <t>Chalakova Almere</t>
  </si>
  <si>
    <t>Dambal Almere</t>
  </si>
  <si>
    <t>Gairwala Almere</t>
  </si>
  <si>
    <t>Massey Almere</t>
  </si>
  <si>
    <t>Seth Almere</t>
  </si>
  <si>
    <t>Pablo Ruiz Garcia Almere</t>
  </si>
  <si>
    <t>Gummanur Almere</t>
  </si>
  <si>
    <t>Muthuraman Almere</t>
  </si>
  <si>
    <t>Katti Almere</t>
  </si>
  <si>
    <t>Shukla Almere</t>
  </si>
  <si>
    <t xml:space="preserve">Parmar Almere </t>
  </si>
  <si>
    <t>Goyal Almere</t>
  </si>
  <si>
    <t>Baliraj Almere</t>
  </si>
  <si>
    <t>Vaz Almere</t>
  </si>
  <si>
    <t>Singh Almere</t>
  </si>
  <si>
    <t>Omar Almere</t>
  </si>
  <si>
    <t>Krishnan Almere</t>
  </si>
  <si>
    <t>Yaga Almere</t>
  </si>
  <si>
    <t>Tikkie Beugen</t>
  </si>
  <si>
    <t>MJGAM Weerepas</t>
  </si>
  <si>
    <t>Herstel foutje</t>
  </si>
  <si>
    <t>Gohar Almere</t>
  </si>
  <si>
    <t>Ooms Beugen</t>
  </si>
  <si>
    <t>Tsai Almere</t>
  </si>
  <si>
    <t>Young Almere</t>
  </si>
  <si>
    <t>Waijers Beugen</t>
  </si>
  <si>
    <t>Water voor Namelok Beugen</t>
  </si>
  <si>
    <t>Optimus, de Schare</t>
  </si>
  <si>
    <t>Vincentiusvereniging Breda</t>
  </si>
  <si>
    <t>Tikkie Leander</t>
  </si>
  <si>
    <t>Sponsorloop Elzendaalcollege</t>
  </si>
  <si>
    <t>Mondolokaal</t>
  </si>
  <si>
    <t>HHM Arts</t>
  </si>
  <si>
    <t>P.P. van den Berg Peters</t>
  </si>
  <si>
    <t>MJG van der Werf-Erme</t>
  </si>
  <si>
    <t>Water voor Namelok Leander</t>
  </si>
  <si>
    <t>M.Bexkens</t>
  </si>
  <si>
    <t>RDJ Snijders, Ubbo Emmius</t>
  </si>
  <si>
    <t>Foutje koterkado.nl</t>
  </si>
  <si>
    <t>Stichting Simavi</t>
  </si>
  <si>
    <t>Tikkie Westerbeek</t>
  </si>
  <si>
    <t>Stichting Brinkiosk Herzilein</t>
  </si>
  <si>
    <t>H.M. Huggers</t>
  </si>
  <si>
    <t>FPL Verberk, Cash Westerbeek</t>
  </si>
  <si>
    <t>Foutje grote club actie Emma</t>
  </si>
  <si>
    <t>FPL Verberk, statiegeld VTS</t>
  </si>
  <si>
    <t>Foutje tikkie herstel</t>
  </si>
  <si>
    <t>Activering pinpas</t>
  </si>
  <si>
    <t>J.P.H.M. Frederix</t>
  </si>
  <si>
    <t>Dorothé en Henri</t>
  </si>
  <si>
    <t>Alte kameraden Pierre</t>
  </si>
  <si>
    <t>Alte kameraden Frits en Dionne</t>
  </si>
  <si>
    <t>Alte kameraden Tilly en ??</t>
  </si>
  <si>
    <t>Alte kameraden Jos en Annie</t>
  </si>
  <si>
    <t>uit 2024</t>
  </si>
  <si>
    <t>Bankafschriften</t>
  </si>
  <si>
    <t>Tikkie zakelijk</t>
  </si>
  <si>
    <t>Foutje</t>
  </si>
  <si>
    <t>Tikkie test</t>
  </si>
  <si>
    <t>Gamma plakletters</t>
  </si>
  <si>
    <t>123 inkt</t>
  </si>
  <si>
    <t>Foutje tikkie</t>
  </si>
  <si>
    <t>Wilde Ganzen</t>
  </si>
  <si>
    <t>Cybox internet en Communicatie</t>
  </si>
  <si>
    <t>tot. uit</t>
  </si>
  <si>
    <t>netto over</t>
  </si>
  <si>
    <t>tot. In</t>
  </si>
  <si>
    <t>begin 24</t>
  </si>
  <si>
    <t>eind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</si>
</sst>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.00_-;_-* #,##0.00\-;_-* &quot;-&quot;??_-;_-@_-"/>
    <numFmt numFmtId="165" formatCode="0.00_ ;[Red]\-0.00\ "/>
    <numFmt numFmtId="166" formatCode="&quot;€&quot;\ #,##0.00"/>
  </numFmts>
  <fonts count="8" x14ac:knownFonts="1">
    <font>
      <sz val="10"/>
      <name val="Arial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Font="1"/>
    <xf numFmtId="0" fontId="0" fillId="0" borderId="0" xfId="0" applyAlignment="1">
      <alignment horizontal="left"/>
    </xf>
    <xf numFmtId="0" fontId="1" fillId="0" borderId="0" xfId="0" applyFont="1"/>
    <xf numFmtId="164" fontId="3" fillId="0" borderId="0" xfId="1" applyFont="1"/>
    <xf numFmtId="44" fontId="1" fillId="0" borderId="0" xfId="0" applyNumberFormat="1" applyFont="1"/>
    <xf numFmtId="0" fontId="0" fillId="0" borderId="2" xfId="0" applyBorder="1"/>
    <xf numFmtId="0" fontId="1" fillId="0" borderId="2" xfId="0" applyFont="1" applyBorder="1"/>
    <xf numFmtId="164" fontId="3" fillId="0" borderId="0" xfId="1" applyFont="1" applyBorder="1"/>
    <xf numFmtId="164" fontId="0" fillId="0" borderId="0" xfId="1" applyFont="1" applyBorder="1"/>
    <xf numFmtId="44" fontId="1" fillId="0" borderId="3" xfId="0" applyNumberFormat="1" applyFont="1" applyBorder="1"/>
    <xf numFmtId="164" fontId="2" fillId="0" borderId="0" xfId="1" applyFont="1" applyBorder="1"/>
    <xf numFmtId="164" fontId="2" fillId="0" borderId="0" xfId="1" applyFont="1"/>
    <xf numFmtId="0" fontId="2" fillId="0" borderId="3" xfId="0" applyFont="1" applyBorder="1"/>
    <xf numFmtId="0" fontId="4" fillId="0" borderId="3" xfId="0" applyFont="1" applyBorder="1"/>
    <xf numFmtId="0" fontId="0" fillId="0" borderId="1" xfId="0" applyBorder="1"/>
    <xf numFmtId="0" fontId="2" fillId="0" borderId="4" xfId="0" applyFont="1" applyBorder="1"/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" fontId="0" fillId="0" borderId="0" xfId="0" applyNumberFormat="1"/>
    <xf numFmtId="0" fontId="3" fillId="0" borderId="0" xfId="0" applyFont="1"/>
    <xf numFmtId="2" fontId="1" fillId="0" borderId="0" xfId="0" applyNumberFormat="1" applyFont="1"/>
    <xf numFmtId="0" fontId="1" fillId="0" borderId="1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4" fontId="0" fillId="0" borderId="0" xfId="0" applyNumberFormat="1"/>
    <xf numFmtId="0" fontId="5" fillId="0" borderId="0" xfId="0" applyFont="1"/>
    <xf numFmtId="14" fontId="3" fillId="0" borderId="0" xfId="0" applyNumberFormat="1" applyFont="1"/>
    <xf numFmtId="166" fontId="0" fillId="0" borderId="0" xfId="0" applyNumberFormat="1"/>
    <xf numFmtId="166" fontId="0" fillId="0" borderId="3" xfId="0" applyNumberFormat="1" applyBorder="1"/>
    <xf numFmtId="164" fontId="6" fillId="2" borderId="0" xfId="1" applyFont="1" applyFill="1"/>
    <xf numFmtId="165" fontId="6" fillId="2" borderId="0" xfId="1" applyNumberFormat="1" applyFont="1" applyFill="1"/>
    <xf numFmtId="43" fontId="0" fillId="0" borderId="0" xfId="0" applyNumberFormat="1"/>
    <xf numFmtId="164" fontId="7" fillId="2" borderId="0" xfId="1" applyFont="1" applyFill="1"/>
    <xf numFmtId="43" fontId="1" fillId="0" borderId="0" xfId="0" applyNumberFormat="1" applyFon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9AC3-66F5-436E-9934-EE933F2E9442}">
  <dimension ref="A1:M35"/>
  <sheetViews>
    <sheetView tabSelected="1" topLeftCell="A19" workbookViewId="0">
      <selection activeCell="O39" sqref="O39"/>
    </sheetView>
  </sheetViews>
  <sheetFormatPr defaultRowHeight="12.5" x14ac:dyDescent="0.25"/>
  <cols>
    <col min="3" max="3" width="10.453125" bestFit="1" customWidth="1"/>
    <col min="4" max="4" width="14.36328125" customWidth="1"/>
    <col min="7" max="7" width="9.90625" bestFit="1" customWidth="1"/>
    <col min="10" max="10" width="13.453125" customWidth="1"/>
    <col min="11" max="11" width="15.08984375" customWidth="1"/>
    <col min="12" max="12" width="13.453125" customWidth="1"/>
  </cols>
  <sheetData>
    <row r="1" spans="1:12" ht="13" x14ac:dyDescent="0.3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  <c r="K1" s="2" t="s">
        <v>2</v>
      </c>
    </row>
    <row r="2" spans="1:12" ht="13.5" thickBot="1" x14ac:dyDescent="0.35">
      <c r="A2" s="3"/>
      <c r="B2" s="3"/>
      <c r="C2" s="3">
        <v>2024</v>
      </c>
      <c r="D2" s="3">
        <v>2023</v>
      </c>
      <c r="E2" s="4"/>
      <c r="F2" s="3"/>
      <c r="G2" s="3"/>
      <c r="H2" s="3"/>
      <c r="I2" s="3">
        <v>2024</v>
      </c>
      <c r="J2" s="3">
        <v>2023</v>
      </c>
      <c r="K2" s="4"/>
      <c r="L2" s="5"/>
    </row>
    <row r="4" spans="1:12" ht="13" x14ac:dyDescent="0.3">
      <c r="A4" s="1" t="s">
        <v>3</v>
      </c>
      <c r="G4" s="1" t="s">
        <v>4</v>
      </c>
      <c r="K4" s="6"/>
      <c r="L4" s="6"/>
    </row>
    <row r="5" spans="1:12" ht="14.5" x14ac:dyDescent="0.35">
      <c r="E5" s="6"/>
      <c r="G5" s="7" t="s">
        <v>5</v>
      </c>
      <c r="I5">
        <v>8002.57</v>
      </c>
      <c r="J5" s="8">
        <v>7878.54</v>
      </c>
      <c r="K5" s="9"/>
      <c r="L5" s="6"/>
    </row>
    <row r="6" spans="1:12" ht="14.5" x14ac:dyDescent="0.35">
      <c r="A6" t="s">
        <v>6</v>
      </c>
      <c r="C6" s="34">
        <v>11010.74</v>
      </c>
      <c r="D6" s="10">
        <v>8002.57</v>
      </c>
      <c r="E6" s="6"/>
      <c r="F6" s="6"/>
      <c r="G6" s="7" t="s">
        <v>7</v>
      </c>
      <c r="J6" s="8"/>
      <c r="K6" s="9"/>
      <c r="L6" s="6"/>
    </row>
    <row r="7" spans="1:12" ht="14.5" x14ac:dyDescent="0.35">
      <c r="C7" s="34"/>
      <c r="D7" s="10"/>
      <c r="E7" s="6"/>
      <c r="F7" s="6"/>
      <c r="G7" s="7" t="s">
        <v>8</v>
      </c>
      <c r="I7" s="11">
        <v>3008.17</v>
      </c>
      <c r="J7" s="12">
        <v>124.03</v>
      </c>
      <c r="K7" s="13"/>
      <c r="L7" s="14"/>
    </row>
    <row r="8" spans="1:12" ht="14.5" x14ac:dyDescent="0.35">
      <c r="C8" s="34"/>
      <c r="D8" s="10"/>
      <c r="E8" s="6"/>
      <c r="F8" s="6"/>
      <c r="J8" s="8">
        <f>SUM(J5:J7)</f>
        <v>8002.57</v>
      </c>
      <c r="K8" s="9"/>
      <c r="L8" s="6"/>
    </row>
    <row r="9" spans="1:12" ht="14.5" x14ac:dyDescent="0.35">
      <c r="C9" s="34"/>
      <c r="D9" s="10"/>
      <c r="E9" s="6"/>
      <c r="F9" s="6"/>
      <c r="J9" s="8"/>
      <c r="K9" s="9"/>
      <c r="L9" s="6"/>
    </row>
    <row r="10" spans="1:12" ht="14.5" x14ac:dyDescent="0.35">
      <c r="A10" t="s">
        <v>9</v>
      </c>
      <c r="C10" s="34"/>
      <c r="D10" s="10"/>
      <c r="E10" s="6"/>
      <c r="F10" s="6"/>
      <c r="G10" t="s">
        <v>10</v>
      </c>
      <c r="J10" s="8"/>
      <c r="K10" s="9"/>
      <c r="L10" s="6"/>
    </row>
    <row r="11" spans="1:12" ht="14.5" x14ac:dyDescent="0.35">
      <c r="C11" s="34"/>
      <c r="D11" s="10"/>
      <c r="E11" s="6"/>
      <c r="F11" s="6"/>
      <c r="J11" s="8"/>
      <c r="K11" s="9"/>
      <c r="L11" s="6"/>
    </row>
    <row r="12" spans="1:12" ht="15" thickBot="1" x14ac:dyDescent="0.4">
      <c r="C12" s="35">
        <f>SUM(C6:C11)</f>
        <v>11010.74</v>
      </c>
      <c r="D12" s="15">
        <v>8002.57</v>
      </c>
      <c r="E12" s="16"/>
      <c r="F12" s="17"/>
      <c r="G12" s="1"/>
      <c r="H12" s="1"/>
      <c r="I12" s="18">
        <f>SUM(I5:I11)</f>
        <v>11010.74</v>
      </c>
      <c r="J12" s="19">
        <f>SUM(J8:J11)</f>
        <v>8002.57</v>
      </c>
      <c r="K12" s="16"/>
      <c r="L12" s="16"/>
    </row>
    <row r="13" spans="1:12" ht="13" thickTop="1" x14ac:dyDescent="0.25">
      <c r="K13" s="6"/>
      <c r="L13" s="6"/>
    </row>
    <row r="14" spans="1:12" x14ac:dyDescent="0.25">
      <c r="K14" s="6"/>
      <c r="L14" s="6"/>
    </row>
    <row r="15" spans="1:12" x14ac:dyDescent="0.25">
      <c r="K15" s="6"/>
      <c r="L15" s="6"/>
    </row>
    <row r="16" spans="1:12" ht="13" thickBot="1" x14ac:dyDescent="0.3">
      <c r="G16" s="20"/>
      <c r="H16" s="20"/>
      <c r="I16" s="20"/>
      <c r="J16" s="20"/>
      <c r="K16" s="20"/>
    </row>
    <row r="17" spans="1:13" ht="13.5" thickBot="1" x14ac:dyDescent="0.35">
      <c r="A17" s="1" t="s">
        <v>11</v>
      </c>
      <c r="F17" s="1"/>
      <c r="G17" s="21"/>
      <c r="H17" s="22">
        <v>2024</v>
      </c>
      <c r="I17" s="22"/>
      <c r="J17" s="21"/>
      <c r="K17" s="23">
        <v>2023</v>
      </c>
    </row>
    <row r="18" spans="1:13" x14ac:dyDescent="0.25">
      <c r="K18" s="24"/>
    </row>
    <row r="19" spans="1:13" ht="14.5" x14ac:dyDescent="0.35">
      <c r="A19" s="25" t="s">
        <v>12</v>
      </c>
      <c r="G19" s="8"/>
      <c r="H19" s="8">
        <v>20449.2</v>
      </c>
      <c r="I19" s="8"/>
      <c r="J19" s="8"/>
      <c r="K19" s="8">
        <v>7640.99</v>
      </c>
      <c r="M19" s="8"/>
    </row>
    <row r="20" spans="1:13" ht="14.5" x14ac:dyDescent="0.35">
      <c r="A20" s="25" t="s">
        <v>13</v>
      </c>
      <c r="G20" s="8"/>
      <c r="H20" s="8">
        <v>355.9</v>
      </c>
      <c r="I20" s="8"/>
      <c r="J20" s="8"/>
      <c r="K20" s="8"/>
      <c r="M20" s="8"/>
    </row>
    <row r="21" spans="1:13" ht="14.5" x14ac:dyDescent="0.35">
      <c r="A21" t="s">
        <v>14</v>
      </c>
      <c r="G21" s="8"/>
      <c r="H21" s="12"/>
      <c r="I21" s="8"/>
      <c r="J21" s="8"/>
      <c r="K21" s="12">
        <v>3500</v>
      </c>
      <c r="M21" s="8"/>
    </row>
    <row r="22" spans="1:13" ht="14.5" x14ac:dyDescent="0.35">
      <c r="G22" s="8" t="s">
        <v>33</v>
      </c>
      <c r="H22" s="8">
        <f>SUM(H19:H21)</f>
        <v>20805.100000000002</v>
      </c>
      <c r="I22" s="8"/>
      <c r="J22" s="8"/>
      <c r="K22" s="8">
        <f>SUM(K19:K21)</f>
        <v>11140.99</v>
      </c>
      <c r="M22" s="8"/>
    </row>
    <row r="23" spans="1:13" ht="14.5" x14ac:dyDescent="0.35">
      <c r="A23" s="1" t="s">
        <v>15</v>
      </c>
      <c r="G23" s="8"/>
      <c r="H23" s="8"/>
      <c r="I23" s="8"/>
      <c r="J23" s="8"/>
      <c r="K23" s="8"/>
      <c r="M23" s="8"/>
    </row>
    <row r="24" spans="1:13" ht="14.5" x14ac:dyDescent="0.35">
      <c r="G24" s="8"/>
      <c r="H24" s="8"/>
      <c r="I24" s="8"/>
      <c r="J24" s="8"/>
      <c r="K24" s="8"/>
      <c r="M24" s="8"/>
    </row>
    <row r="25" spans="1:13" ht="14.5" x14ac:dyDescent="0.35">
      <c r="A25" t="s">
        <v>16</v>
      </c>
      <c r="G25" s="8">
        <v>-1208.26</v>
      </c>
      <c r="H25" s="8"/>
      <c r="I25" s="8"/>
      <c r="J25" s="8">
        <v>-703.41</v>
      </c>
      <c r="K25" s="8"/>
      <c r="M25" s="8"/>
    </row>
    <row r="26" spans="1:13" ht="14.5" x14ac:dyDescent="0.35">
      <c r="A26" s="25" t="s">
        <v>17</v>
      </c>
      <c r="H26" s="8"/>
      <c r="I26" s="8"/>
      <c r="K26" s="8"/>
      <c r="M26" s="8"/>
    </row>
    <row r="27" spans="1:13" ht="14.5" x14ac:dyDescent="0.35">
      <c r="A27" s="25" t="s">
        <v>18</v>
      </c>
      <c r="G27" s="26">
        <v>-16588.669999999998</v>
      </c>
      <c r="H27" s="8"/>
      <c r="I27" s="8"/>
      <c r="J27" s="8">
        <v>-10313.549999999999</v>
      </c>
      <c r="K27" s="8"/>
      <c r="M27" s="8"/>
    </row>
    <row r="28" spans="1:13" ht="14.5" x14ac:dyDescent="0.35">
      <c r="A28" s="25"/>
      <c r="G28" s="8"/>
      <c r="H28" s="8"/>
      <c r="I28" s="8"/>
      <c r="J28" s="8"/>
      <c r="K28" s="8"/>
      <c r="M28" s="8"/>
    </row>
    <row r="29" spans="1:13" ht="14.5" x14ac:dyDescent="0.35">
      <c r="G29" s="12"/>
      <c r="H29" s="8"/>
      <c r="I29" s="8"/>
      <c r="J29" s="12"/>
      <c r="K29" s="8"/>
      <c r="M29" s="8"/>
    </row>
    <row r="30" spans="1:13" ht="14.5" x14ac:dyDescent="0.35">
      <c r="G30" s="26">
        <f>SUM(G25:G29)</f>
        <v>-17796.929999999997</v>
      </c>
      <c r="H30" s="8"/>
      <c r="I30" s="8"/>
      <c r="J30" s="8">
        <f>SUM(J25:J29)</f>
        <v>-11016.96</v>
      </c>
      <c r="K30" s="8"/>
      <c r="M30" s="8"/>
    </row>
    <row r="31" spans="1:13" ht="14.5" x14ac:dyDescent="0.35">
      <c r="G31" s="8"/>
      <c r="H31" s="8"/>
      <c r="I31" s="8"/>
      <c r="J31" s="8"/>
      <c r="K31" s="8"/>
      <c r="M31" s="8"/>
    </row>
    <row r="32" spans="1:13" ht="14.5" x14ac:dyDescent="0.35">
      <c r="G32" s="8"/>
      <c r="H32" s="8"/>
      <c r="I32" s="8"/>
      <c r="J32" s="8"/>
      <c r="K32" s="8"/>
      <c r="M32" s="8"/>
    </row>
    <row r="33" spans="2:13" ht="14.5" x14ac:dyDescent="0.35">
      <c r="B33" s="1" t="s">
        <v>19</v>
      </c>
      <c r="C33" s="1"/>
      <c r="D33" s="1"/>
      <c r="G33" s="8"/>
      <c r="H33" s="26">
        <f>H22+G30</f>
        <v>3008.1700000000055</v>
      </c>
      <c r="I33" s="8"/>
      <c r="J33" s="8"/>
      <c r="K33" s="8">
        <f>K22+J30</f>
        <v>124.03000000000065</v>
      </c>
      <c r="M33" s="8"/>
    </row>
    <row r="34" spans="2:13" ht="15" thickBot="1" x14ac:dyDescent="0.4">
      <c r="G34" s="27"/>
      <c r="H34" s="27"/>
      <c r="I34" s="27"/>
      <c r="J34" s="20"/>
      <c r="K34" s="20"/>
    </row>
    <row r="35" spans="2:13" ht="13" x14ac:dyDescent="0.3">
      <c r="G35" s="28"/>
      <c r="H35" s="29">
        <v>2024</v>
      </c>
      <c r="I35" s="29"/>
      <c r="J35" s="28"/>
      <c r="K35" s="30">
        <v>2023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F2C3F-3A44-4259-A3EC-40B0DEFCBD6F}">
  <dimension ref="A1:L205"/>
  <sheetViews>
    <sheetView topLeftCell="A193" workbookViewId="0">
      <selection activeCell="H210" sqref="H210"/>
    </sheetView>
  </sheetViews>
  <sheetFormatPr defaultRowHeight="12.5" x14ac:dyDescent="0.25"/>
  <cols>
    <col min="1" max="1" width="11.81640625" customWidth="1"/>
    <col min="4" max="4" width="10" customWidth="1"/>
    <col min="10" max="10" width="10.6328125" customWidth="1"/>
    <col min="12" max="12" width="12.26953125" customWidth="1"/>
  </cols>
  <sheetData>
    <row r="1" spans="1:5" x14ac:dyDescent="0.25">
      <c r="A1" t="s">
        <v>34</v>
      </c>
    </row>
    <row r="2" spans="1:5" x14ac:dyDescent="0.25">
      <c r="A2" s="33">
        <v>45292</v>
      </c>
      <c r="B2" s="25"/>
      <c r="C2" s="25" t="s">
        <v>23</v>
      </c>
      <c r="D2" s="36">
        <v>10</v>
      </c>
      <c r="E2" s="32" t="s">
        <v>24</v>
      </c>
    </row>
    <row r="3" spans="1:5" x14ac:dyDescent="0.25">
      <c r="A3" s="33">
        <v>45293</v>
      </c>
      <c r="B3" s="25"/>
      <c r="C3" s="25" t="s">
        <v>23</v>
      </c>
      <c r="D3" s="36">
        <v>15</v>
      </c>
      <c r="E3" s="32" t="s">
        <v>25</v>
      </c>
    </row>
    <row r="4" spans="1:5" x14ac:dyDescent="0.25">
      <c r="A4" s="33">
        <v>45300</v>
      </c>
      <c r="B4" s="25"/>
      <c r="C4" s="25" t="s">
        <v>23</v>
      </c>
      <c r="D4" s="36">
        <v>100</v>
      </c>
      <c r="E4" s="32" t="s">
        <v>35</v>
      </c>
    </row>
    <row r="5" spans="1:5" x14ac:dyDescent="0.25">
      <c r="A5" s="33">
        <v>45320</v>
      </c>
      <c r="B5" s="25"/>
      <c r="C5" s="25" t="s">
        <v>23</v>
      </c>
      <c r="D5" s="36">
        <v>15</v>
      </c>
      <c r="E5" s="25" t="s">
        <v>27</v>
      </c>
    </row>
    <row r="6" spans="1:5" x14ac:dyDescent="0.25">
      <c r="A6" s="33">
        <v>45322</v>
      </c>
      <c r="B6" s="25"/>
      <c r="C6" s="25" t="s">
        <v>23</v>
      </c>
      <c r="D6" s="36">
        <v>10</v>
      </c>
      <c r="E6" s="25" t="s">
        <v>26</v>
      </c>
    </row>
    <row r="7" spans="1:5" x14ac:dyDescent="0.25">
      <c r="A7" s="33">
        <v>45323</v>
      </c>
      <c r="B7" s="25"/>
      <c r="C7" s="25" t="s">
        <v>23</v>
      </c>
      <c r="D7" s="36">
        <v>10</v>
      </c>
      <c r="E7" s="25" t="s">
        <v>24</v>
      </c>
    </row>
    <row r="8" spans="1:5" x14ac:dyDescent="0.25">
      <c r="A8" s="33">
        <v>45324</v>
      </c>
      <c r="B8" s="25"/>
      <c r="C8" s="25" t="s">
        <v>23</v>
      </c>
      <c r="D8" s="36">
        <v>15</v>
      </c>
      <c r="E8" s="25" t="s">
        <v>25</v>
      </c>
    </row>
    <row r="9" spans="1:5" x14ac:dyDescent="0.25">
      <c r="A9" s="33">
        <v>45335</v>
      </c>
      <c r="B9" s="25"/>
      <c r="C9" s="25" t="s">
        <v>23</v>
      </c>
      <c r="D9" s="36">
        <v>30</v>
      </c>
      <c r="E9" s="25" t="s">
        <v>28</v>
      </c>
    </row>
    <row r="10" spans="1:5" x14ac:dyDescent="0.25">
      <c r="A10" s="33">
        <v>45347</v>
      </c>
      <c r="B10" s="25"/>
      <c r="C10" s="25" t="s">
        <v>23</v>
      </c>
      <c r="D10" s="36">
        <v>15</v>
      </c>
      <c r="E10" s="25" t="s">
        <v>27</v>
      </c>
    </row>
    <row r="11" spans="1:5" x14ac:dyDescent="0.25">
      <c r="A11" s="33">
        <v>45351</v>
      </c>
      <c r="B11" s="25"/>
      <c r="C11" s="25" t="s">
        <v>23</v>
      </c>
      <c r="D11" s="36">
        <v>10</v>
      </c>
      <c r="E11" s="25" t="s">
        <v>26</v>
      </c>
    </row>
    <row r="12" spans="1:5" x14ac:dyDescent="0.25">
      <c r="A12" s="33">
        <v>45351</v>
      </c>
      <c r="B12" s="25"/>
      <c r="C12" s="25" t="s">
        <v>23</v>
      </c>
      <c r="D12" s="36">
        <v>10</v>
      </c>
      <c r="E12" s="32" t="s">
        <v>36</v>
      </c>
    </row>
    <row r="13" spans="1:5" x14ac:dyDescent="0.25">
      <c r="A13" s="33">
        <v>45351</v>
      </c>
      <c r="B13" s="25"/>
      <c r="C13" s="25" t="s">
        <v>23</v>
      </c>
      <c r="D13" s="36">
        <v>1000</v>
      </c>
      <c r="E13" s="32" t="s">
        <v>37</v>
      </c>
    </row>
    <row r="14" spans="1:5" x14ac:dyDescent="0.25">
      <c r="A14" s="33">
        <v>45352</v>
      </c>
      <c r="B14" s="25"/>
      <c r="C14" s="25" t="s">
        <v>23</v>
      </c>
      <c r="D14" s="36">
        <v>25</v>
      </c>
      <c r="E14" s="32" t="s">
        <v>38</v>
      </c>
    </row>
    <row r="15" spans="1:5" x14ac:dyDescent="0.25">
      <c r="A15" s="33">
        <v>45352</v>
      </c>
      <c r="B15" s="25"/>
      <c r="C15" s="25" t="s">
        <v>23</v>
      </c>
      <c r="D15" s="36">
        <v>10</v>
      </c>
      <c r="E15" s="32" t="s">
        <v>24</v>
      </c>
    </row>
    <row r="16" spans="1:5" x14ac:dyDescent="0.25">
      <c r="A16" s="33">
        <v>41702</v>
      </c>
      <c r="B16" s="25"/>
      <c r="C16" s="25" t="s">
        <v>23</v>
      </c>
      <c r="D16" s="36">
        <v>15</v>
      </c>
      <c r="E16" s="32" t="s">
        <v>25</v>
      </c>
    </row>
    <row r="17" spans="1:5" x14ac:dyDescent="0.25">
      <c r="A17" s="33">
        <v>410601</v>
      </c>
      <c r="B17" s="25"/>
      <c r="C17" s="25" t="s">
        <v>23</v>
      </c>
      <c r="D17" s="36">
        <v>5</v>
      </c>
      <c r="E17" s="32" t="s">
        <v>39</v>
      </c>
    </row>
    <row r="18" spans="1:5" x14ac:dyDescent="0.25">
      <c r="A18" s="33">
        <v>45362</v>
      </c>
      <c r="B18" s="25"/>
      <c r="C18" s="25" t="s">
        <v>23</v>
      </c>
      <c r="D18" s="36">
        <v>5</v>
      </c>
      <c r="E18" s="32" t="s">
        <v>39</v>
      </c>
    </row>
    <row r="19" spans="1:5" x14ac:dyDescent="0.25">
      <c r="A19" s="33">
        <v>45366</v>
      </c>
      <c r="B19" s="25"/>
      <c r="C19" s="25" t="s">
        <v>23</v>
      </c>
      <c r="D19" s="36">
        <v>20</v>
      </c>
      <c r="E19" s="32" t="s">
        <v>39</v>
      </c>
    </row>
    <row r="20" spans="1:5" x14ac:dyDescent="0.25">
      <c r="A20" s="33">
        <v>45376</v>
      </c>
      <c r="B20" s="25"/>
      <c r="C20" s="25" t="s">
        <v>23</v>
      </c>
      <c r="D20" s="36">
        <v>15</v>
      </c>
      <c r="E20" s="32" t="s">
        <v>27</v>
      </c>
    </row>
    <row r="21" spans="1:5" x14ac:dyDescent="0.25">
      <c r="A21" s="33">
        <v>45379</v>
      </c>
      <c r="B21" s="25"/>
      <c r="C21" s="25" t="s">
        <v>23</v>
      </c>
      <c r="D21" s="36">
        <v>20</v>
      </c>
      <c r="E21" s="32" t="s">
        <v>39</v>
      </c>
    </row>
    <row r="22" spans="1:5" x14ac:dyDescent="0.25">
      <c r="A22" s="33">
        <v>45380</v>
      </c>
      <c r="B22" s="25"/>
      <c r="C22" s="25" t="s">
        <v>23</v>
      </c>
      <c r="D22" s="36">
        <v>5</v>
      </c>
      <c r="E22" s="32" t="s">
        <v>39</v>
      </c>
    </row>
    <row r="23" spans="1:5" x14ac:dyDescent="0.25">
      <c r="A23" s="33">
        <v>45382</v>
      </c>
      <c r="B23" s="25"/>
      <c r="C23" s="25" t="s">
        <v>23</v>
      </c>
      <c r="D23" s="37">
        <v>10</v>
      </c>
      <c r="E23" s="32" t="s">
        <v>26</v>
      </c>
    </row>
    <row r="24" spans="1:5" x14ac:dyDescent="0.25">
      <c r="A24" s="33">
        <v>45382</v>
      </c>
      <c r="B24" s="25"/>
      <c r="C24" s="25" t="s">
        <v>23</v>
      </c>
      <c r="D24" s="37">
        <v>5</v>
      </c>
      <c r="E24" s="32" t="s">
        <v>39</v>
      </c>
    </row>
    <row r="25" spans="1:5" x14ac:dyDescent="0.25">
      <c r="A25" s="33">
        <v>45383</v>
      </c>
      <c r="B25" s="25"/>
      <c r="C25" s="25" t="s">
        <v>23</v>
      </c>
      <c r="D25" s="37">
        <v>10</v>
      </c>
      <c r="E25" s="32" t="s">
        <v>24</v>
      </c>
    </row>
    <row r="26" spans="1:5" x14ac:dyDescent="0.25">
      <c r="A26" s="33">
        <v>45384</v>
      </c>
      <c r="B26" s="25"/>
      <c r="C26" s="25" t="s">
        <v>23</v>
      </c>
      <c r="D26" s="37">
        <v>110</v>
      </c>
      <c r="E26" s="32" t="s">
        <v>39</v>
      </c>
    </row>
    <row r="27" spans="1:5" x14ac:dyDescent="0.25">
      <c r="A27" s="33">
        <v>45384</v>
      </c>
      <c r="B27" s="25"/>
      <c r="C27" s="25" t="s">
        <v>23</v>
      </c>
      <c r="D27" s="37">
        <v>10</v>
      </c>
      <c r="E27" s="32" t="s">
        <v>36</v>
      </c>
    </row>
    <row r="28" spans="1:5" x14ac:dyDescent="0.25">
      <c r="A28" s="33">
        <v>45384</v>
      </c>
      <c r="B28" s="25"/>
      <c r="C28" s="25" t="s">
        <v>23</v>
      </c>
      <c r="D28" s="37">
        <v>15</v>
      </c>
      <c r="E28" s="32" t="s">
        <v>25</v>
      </c>
    </row>
    <row r="29" spans="1:5" x14ac:dyDescent="0.25">
      <c r="A29" s="33">
        <v>45384</v>
      </c>
      <c r="B29" s="25"/>
      <c r="C29" s="25" t="s">
        <v>23</v>
      </c>
      <c r="D29" s="37">
        <v>10</v>
      </c>
      <c r="E29" s="32" t="s">
        <v>40</v>
      </c>
    </row>
    <row r="30" spans="1:5" x14ac:dyDescent="0.25">
      <c r="A30" s="33">
        <v>45384</v>
      </c>
      <c r="B30" s="25"/>
      <c r="C30" s="25" t="s">
        <v>23</v>
      </c>
      <c r="D30" s="37">
        <v>15</v>
      </c>
      <c r="E30" s="32" t="s">
        <v>41</v>
      </c>
    </row>
    <row r="31" spans="1:5" x14ac:dyDescent="0.25">
      <c r="A31" s="33">
        <v>45384</v>
      </c>
      <c r="B31" s="25"/>
      <c r="C31" s="25" t="s">
        <v>23</v>
      </c>
      <c r="D31" s="37">
        <v>10</v>
      </c>
      <c r="E31" s="32" t="s">
        <v>42</v>
      </c>
    </row>
    <row r="32" spans="1:5" x14ac:dyDescent="0.25">
      <c r="A32" s="33">
        <v>45384</v>
      </c>
      <c r="B32" s="25"/>
      <c r="C32" s="25" t="s">
        <v>23</v>
      </c>
      <c r="D32" s="37">
        <v>5</v>
      </c>
      <c r="E32" s="32" t="s">
        <v>43</v>
      </c>
    </row>
    <row r="33" spans="1:5" x14ac:dyDescent="0.25">
      <c r="A33" s="33">
        <v>45384</v>
      </c>
      <c r="B33" s="25"/>
      <c r="C33" s="25" t="s">
        <v>23</v>
      </c>
      <c r="D33" s="37">
        <v>5</v>
      </c>
      <c r="E33" s="32" t="s">
        <v>44</v>
      </c>
    </row>
    <row r="34" spans="1:5" x14ac:dyDescent="0.25">
      <c r="A34" s="33">
        <v>45384</v>
      </c>
      <c r="B34" s="25"/>
      <c r="C34" s="25" t="s">
        <v>23</v>
      </c>
      <c r="D34" s="37">
        <v>10</v>
      </c>
      <c r="E34" s="32" t="s">
        <v>45</v>
      </c>
    </row>
    <row r="35" spans="1:5" x14ac:dyDescent="0.25">
      <c r="A35" s="33">
        <v>45384</v>
      </c>
      <c r="B35" s="25"/>
      <c r="C35" s="25" t="s">
        <v>23</v>
      </c>
      <c r="D35" s="37">
        <v>5</v>
      </c>
      <c r="E35" s="32" t="s">
        <v>46</v>
      </c>
    </row>
    <row r="36" spans="1:5" x14ac:dyDescent="0.25">
      <c r="A36" s="33">
        <v>45384</v>
      </c>
      <c r="B36" s="25"/>
      <c r="C36" s="25" t="s">
        <v>23</v>
      </c>
      <c r="D36" s="37">
        <v>20</v>
      </c>
      <c r="E36" s="32" t="s">
        <v>47</v>
      </c>
    </row>
    <row r="37" spans="1:5" x14ac:dyDescent="0.25">
      <c r="A37" s="33">
        <v>45384</v>
      </c>
      <c r="B37" s="25"/>
      <c r="C37" s="25" t="s">
        <v>23</v>
      </c>
      <c r="D37" s="37">
        <v>20</v>
      </c>
      <c r="E37" s="32" t="s">
        <v>48</v>
      </c>
    </row>
    <row r="38" spans="1:5" x14ac:dyDescent="0.25">
      <c r="A38" s="33">
        <v>45384</v>
      </c>
      <c r="B38" s="25"/>
      <c r="C38" s="25" t="s">
        <v>23</v>
      </c>
      <c r="D38" s="37">
        <v>2</v>
      </c>
      <c r="E38" s="32" t="s">
        <v>49</v>
      </c>
    </row>
    <row r="39" spans="1:5" x14ac:dyDescent="0.25">
      <c r="A39" s="33">
        <v>45384</v>
      </c>
      <c r="B39" s="25"/>
      <c r="C39" s="25" t="s">
        <v>23</v>
      </c>
      <c r="D39" s="37">
        <v>2</v>
      </c>
      <c r="E39" s="32" t="s">
        <v>50</v>
      </c>
    </row>
    <row r="40" spans="1:5" x14ac:dyDescent="0.25">
      <c r="A40" s="33">
        <v>45384</v>
      </c>
      <c r="B40" s="25"/>
      <c r="C40" s="25" t="s">
        <v>23</v>
      </c>
      <c r="D40" s="37">
        <v>10</v>
      </c>
      <c r="E40" s="32" t="s">
        <v>51</v>
      </c>
    </row>
    <row r="41" spans="1:5" x14ac:dyDescent="0.25">
      <c r="A41" s="33">
        <v>45384</v>
      </c>
      <c r="B41" s="25"/>
      <c r="C41" s="25" t="s">
        <v>23</v>
      </c>
      <c r="D41" s="37">
        <v>10</v>
      </c>
      <c r="E41" s="32" t="s">
        <v>51</v>
      </c>
    </row>
    <row r="42" spans="1:5" x14ac:dyDescent="0.25">
      <c r="A42" s="33">
        <v>45384</v>
      </c>
      <c r="B42" s="25"/>
      <c r="C42" s="25" t="s">
        <v>23</v>
      </c>
      <c r="D42" s="37">
        <v>2</v>
      </c>
      <c r="E42" s="32" t="s">
        <v>52</v>
      </c>
    </row>
    <row r="43" spans="1:5" x14ac:dyDescent="0.25">
      <c r="A43" s="33">
        <v>45385</v>
      </c>
      <c r="B43" s="25"/>
      <c r="C43" s="25" t="s">
        <v>23</v>
      </c>
      <c r="D43" s="37">
        <v>2</v>
      </c>
      <c r="E43" s="32" t="s">
        <v>53</v>
      </c>
    </row>
    <row r="44" spans="1:5" x14ac:dyDescent="0.25">
      <c r="A44" s="33">
        <v>45385</v>
      </c>
      <c r="B44" s="25"/>
      <c r="C44" s="25" t="s">
        <v>23</v>
      </c>
      <c r="D44" s="37">
        <v>25</v>
      </c>
      <c r="E44" s="32" t="s">
        <v>54</v>
      </c>
    </row>
    <row r="45" spans="1:5" x14ac:dyDescent="0.25">
      <c r="A45" s="33">
        <v>45385</v>
      </c>
      <c r="B45" s="25"/>
      <c r="C45" s="25" t="s">
        <v>23</v>
      </c>
      <c r="D45" s="37">
        <v>5</v>
      </c>
      <c r="E45" s="32" t="s">
        <v>55</v>
      </c>
    </row>
    <row r="46" spans="1:5" x14ac:dyDescent="0.25">
      <c r="A46" s="33">
        <v>45385</v>
      </c>
      <c r="B46" s="25"/>
      <c r="C46" s="25" t="s">
        <v>23</v>
      </c>
      <c r="D46" s="37">
        <v>20</v>
      </c>
      <c r="E46" s="32" t="s">
        <v>56</v>
      </c>
    </row>
    <row r="47" spans="1:5" x14ac:dyDescent="0.25">
      <c r="A47" s="33">
        <v>45385</v>
      </c>
      <c r="B47" s="25"/>
      <c r="C47" s="25" t="s">
        <v>23</v>
      </c>
      <c r="D47" s="37">
        <v>20</v>
      </c>
      <c r="E47" s="32" t="s">
        <v>57</v>
      </c>
    </row>
    <row r="48" spans="1:5" x14ac:dyDescent="0.25">
      <c r="A48" s="33">
        <v>45385</v>
      </c>
      <c r="B48" s="25"/>
      <c r="C48" s="25" t="s">
        <v>23</v>
      </c>
      <c r="D48" s="37">
        <v>10</v>
      </c>
      <c r="E48" s="32" t="s">
        <v>58</v>
      </c>
    </row>
    <row r="49" spans="1:8" x14ac:dyDescent="0.25">
      <c r="A49" s="33">
        <v>45386</v>
      </c>
      <c r="B49" s="25"/>
      <c r="C49" s="25" t="s">
        <v>23</v>
      </c>
      <c r="D49" s="37">
        <v>10</v>
      </c>
      <c r="E49" s="32" t="s">
        <v>59</v>
      </c>
    </row>
    <row r="50" spans="1:8" x14ac:dyDescent="0.25">
      <c r="A50" s="33">
        <v>45396</v>
      </c>
      <c r="B50" s="25"/>
      <c r="C50" s="25" t="s">
        <v>23</v>
      </c>
      <c r="D50" s="36">
        <v>78.5</v>
      </c>
      <c r="E50" s="32" t="s">
        <v>60</v>
      </c>
    </row>
    <row r="51" spans="1:8" x14ac:dyDescent="0.25">
      <c r="A51" s="33">
        <v>45396</v>
      </c>
      <c r="B51" s="25"/>
      <c r="C51" s="25" t="s">
        <v>23</v>
      </c>
      <c r="D51" s="36">
        <v>50</v>
      </c>
      <c r="E51" s="32" t="s">
        <v>61</v>
      </c>
    </row>
    <row r="52" spans="1:8" x14ac:dyDescent="0.25">
      <c r="A52" s="33">
        <v>45396</v>
      </c>
      <c r="B52" s="25"/>
      <c r="C52" s="25" t="s">
        <v>13</v>
      </c>
      <c r="D52" s="36"/>
      <c r="E52" s="32" t="s">
        <v>62</v>
      </c>
      <c r="H52">
        <v>200</v>
      </c>
    </row>
    <row r="53" spans="1:8" x14ac:dyDescent="0.25">
      <c r="A53" s="33">
        <v>45397</v>
      </c>
      <c r="B53" s="25"/>
      <c r="C53" s="25" t="s">
        <v>23</v>
      </c>
      <c r="D53" s="36">
        <v>20</v>
      </c>
      <c r="E53" s="32" t="s">
        <v>63</v>
      </c>
    </row>
    <row r="54" spans="1:8" x14ac:dyDescent="0.25">
      <c r="A54" s="33">
        <v>45397</v>
      </c>
      <c r="B54" s="25"/>
      <c r="C54" s="25" t="s">
        <v>23</v>
      </c>
      <c r="D54" s="36">
        <v>50</v>
      </c>
      <c r="E54" s="32" t="s">
        <v>60</v>
      </c>
    </row>
    <row r="55" spans="1:8" x14ac:dyDescent="0.25">
      <c r="A55" s="31">
        <v>45398</v>
      </c>
      <c r="C55" s="25" t="s">
        <v>23</v>
      </c>
      <c r="D55" s="36">
        <v>95</v>
      </c>
      <c r="E55" s="32" t="s">
        <v>60</v>
      </c>
    </row>
    <row r="56" spans="1:8" x14ac:dyDescent="0.25">
      <c r="A56" s="31">
        <v>45398</v>
      </c>
      <c r="C56" s="25" t="s">
        <v>23</v>
      </c>
      <c r="D56" s="36">
        <v>3</v>
      </c>
      <c r="E56" s="32" t="s">
        <v>64</v>
      </c>
    </row>
    <row r="57" spans="1:8" x14ac:dyDescent="0.25">
      <c r="A57" s="31">
        <v>45398</v>
      </c>
      <c r="C57" s="25" t="s">
        <v>23</v>
      </c>
      <c r="D57" s="36">
        <v>10</v>
      </c>
      <c r="E57" s="32" t="s">
        <v>65</v>
      </c>
    </row>
    <row r="58" spans="1:8" x14ac:dyDescent="0.25">
      <c r="A58" s="31">
        <v>45398</v>
      </c>
      <c r="C58" s="25" t="s">
        <v>23</v>
      </c>
      <c r="D58" s="36">
        <v>20</v>
      </c>
      <c r="E58" s="32" t="s">
        <v>66</v>
      </c>
    </row>
    <row r="59" spans="1:8" x14ac:dyDescent="0.25">
      <c r="A59" s="31">
        <v>45398</v>
      </c>
      <c r="C59" s="25" t="s">
        <v>23</v>
      </c>
      <c r="D59" s="36">
        <v>10</v>
      </c>
      <c r="E59" s="32" t="s">
        <v>67</v>
      </c>
    </row>
    <row r="60" spans="1:8" x14ac:dyDescent="0.25">
      <c r="A60" s="33">
        <v>45398</v>
      </c>
      <c r="B60" s="25"/>
      <c r="C60" s="25" t="s">
        <v>23</v>
      </c>
      <c r="D60" s="36">
        <v>10</v>
      </c>
      <c r="E60" s="32" t="s">
        <v>67</v>
      </c>
    </row>
    <row r="61" spans="1:8" x14ac:dyDescent="0.25">
      <c r="A61" s="33">
        <v>45399</v>
      </c>
      <c r="B61" s="25"/>
      <c r="C61" s="25" t="s">
        <v>23</v>
      </c>
      <c r="D61" s="36">
        <v>162</v>
      </c>
      <c r="E61" s="32" t="s">
        <v>60</v>
      </c>
    </row>
    <row r="62" spans="1:8" x14ac:dyDescent="0.25">
      <c r="A62" s="33">
        <v>45399</v>
      </c>
      <c r="B62" s="25"/>
      <c r="C62" s="25" t="s">
        <v>23</v>
      </c>
      <c r="D62" s="36">
        <v>5</v>
      </c>
      <c r="E62" s="32" t="s">
        <v>64</v>
      </c>
    </row>
    <row r="63" spans="1:8" x14ac:dyDescent="0.25">
      <c r="A63" s="33">
        <v>45400</v>
      </c>
      <c r="B63" s="25"/>
      <c r="C63" s="25" t="s">
        <v>23</v>
      </c>
      <c r="D63" s="36">
        <v>152.5</v>
      </c>
      <c r="E63" s="32" t="s">
        <v>60</v>
      </c>
    </row>
    <row r="64" spans="1:8" x14ac:dyDescent="0.25">
      <c r="A64" s="33">
        <v>45400</v>
      </c>
      <c r="B64" s="25"/>
      <c r="C64" s="25" t="s">
        <v>23</v>
      </c>
      <c r="D64" s="36">
        <v>210.4</v>
      </c>
      <c r="E64" s="32" t="s">
        <v>68</v>
      </c>
    </row>
    <row r="65" spans="1:5" x14ac:dyDescent="0.25">
      <c r="A65" s="33">
        <v>45400</v>
      </c>
      <c r="B65" s="25"/>
      <c r="C65" s="25" t="s">
        <v>23</v>
      </c>
      <c r="D65" s="36">
        <v>325</v>
      </c>
      <c r="E65" s="32" t="s">
        <v>68</v>
      </c>
    </row>
    <row r="66" spans="1:5" x14ac:dyDescent="0.25">
      <c r="A66" s="33">
        <v>45401</v>
      </c>
      <c r="B66" s="25"/>
      <c r="C66" s="25" t="s">
        <v>23</v>
      </c>
      <c r="D66" s="36">
        <v>71</v>
      </c>
      <c r="E66" s="32" t="s">
        <v>60</v>
      </c>
    </row>
    <row r="67" spans="1:5" x14ac:dyDescent="0.25">
      <c r="A67" s="33">
        <v>45402</v>
      </c>
      <c r="B67" s="25"/>
      <c r="C67" s="25" t="s">
        <v>23</v>
      </c>
      <c r="D67" s="36">
        <v>11</v>
      </c>
      <c r="E67" s="32" t="s">
        <v>39</v>
      </c>
    </row>
    <row r="68" spans="1:5" x14ac:dyDescent="0.25">
      <c r="A68" s="33">
        <v>45407</v>
      </c>
      <c r="B68" s="25"/>
      <c r="C68" s="25" t="s">
        <v>23</v>
      </c>
      <c r="D68" s="36">
        <v>15</v>
      </c>
      <c r="E68" s="32" t="s">
        <v>27</v>
      </c>
    </row>
    <row r="69" spans="1:5" x14ac:dyDescent="0.25">
      <c r="A69" s="33">
        <v>45411</v>
      </c>
      <c r="B69" s="25"/>
      <c r="C69" s="25" t="s">
        <v>23</v>
      </c>
      <c r="D69" s="36">
        <v>10</v>
      </c>
      <c r="E69" s="32" t="s">
        <v>36</v>
      </c>
    </row>
    <row r="70" spans="1:5" x14ac:dyDescent="0.25">
      <c r="A70" s="33">
        <v>45412</v>
      </c>
      <c r="B70" s="25"/>
      <c r="C70" s="25" t="s">
        <v>23</v>
      </c>
      <c r="D70" s="36">
        <v>10</v>
      </c>
      <c r="E70" s="32" t="s">
        <v>26</v>
      </c>
    </row>
    <row r="71" spans="1:5" x14ac:dyDescent="0.25">
      <c r="A71" s="33">
        <v>45413</v>
      </c>
      <c r="B71" s="25"/>
      <c r="C71" s="25" t="s">
        <v>23</v>
      </c>
      <c r="D71" s="36">
        <v>10</v>
      </c>
      <c r="E71" s="32" t="s">
        <v>24</v>
      </c>
    </row>
    <row r="72" spans="1:5" x14ac:dyDescent="0.25">
      <c r="A72" s="33">
        <v>45414</v>
      </c>
      <c r="B72" s="25"/>
      <c r="C72" s="25" t="s">
        <v>23</v>
      </c>
      <c r="D72" s="36">
        <v>15</v>
      </c>
      <c r="E72" s="32" t="s">
        <v>25</v>
      </c>
    </row>
    <row r="73" spans="1:5" x14ac:dyDescent="0.25">
      <c r="A73" s="33">
        <v>45419</v>
      </c>
      <c r="B73" s="25"/>
      <c r="C73" s="25" t="s">
        <v>23</v>
      </c>
      <c r="D73" s="36">
        <v>10</v>
      </c>
      <c r="E73" s="32" t="s">
        <v>60</v>
      </c>
    </row>
    <row r="74" spans="1:5" x14ac:dyDescent="0.25">
      <c r="A74" s="33">
        <v>45428</v>
      </c>
      <c r="B74" s="25"/>
      <c r="C74" s="25" t="s">
        <v>23</v>
      </c>
      <c r="D74" s="36">
        <v>50</v>
      </c>
      <c r="E74" s="32" t="s">
        <v>69</v>
      </c>
    </row>
    <row r="75" spans="1:5" x14ac:dyDescent="0.25">
      <c r="A75" s="33">
        <v>45429</v>
      </c>
      <c r="B75" s="25"/>
      <c r="C75" s="25" t="s">
        <v>23</v>
      </c>
      <c r="D75" s="36">
        <v>5000</v>
      </c>
      <c r="E75" s="32" t="s">
        <v>70</v>
      </c>
    </row>
    <row r="76" spans="1:5" x14ac:dyDescent="0.25">
      <c r="A76" s="33">
        <v>45437</v>
      </c>
      <c r="B76" s="25"/>
      <c r="C76" s="25" t="s">
        <v>23</v>
      </c>
      <c r="D76" s="36">
        <v>15</v>
      </c>
      <c r="E76" s="32" t="s">
        <v>27</v>
      </c>
    </row>
    <row r="77" spans="1:5" x14ac:dyDescent="0.25">
      <c r="A77" s="33">
        <v>45437</v>
      </c>
      <c r="B77" s="25"/>
      <c r="C77" s="25" t="s">
        <v>23</v>
      </c>
      <c r="D77" s="36">
        <v>30</v>
      </c>
      <c r="E77" s="32" t="s">
        <v>28</v>
      </c>
    </row>
    <row r="78" spans="1:5" x14ac:dyDescent="0.25">
      <c r="A78" s="33">
        <v>45441</v>
      </c>
      <c r="B78" s="25"/>
      <c r="C78" s="25" t="s">
        <v>23</v>
      </c>
      <c r="D78" s="36">
        <v>10</v>
      </c>
      <c r="E78" s="32" t="s">
        <v>36</v>
      </c>
    </row>
    <row r="79" spans="1:5" x14ac:dyDescent="0.25">
      <c r="A79" s="33">
        <v>45443</v>
      </c>
      <c r="B79" s="25"/>
      <c r="C79" s="25" t="s">
        <v>23</v>
      </c>
      <c r="D79" s="36">
        <v>10</v>
      </c>
      <c r="E79" s="32" t="s">
        <v>26</v>
      </c>
    </row>
    <row r="80" spans="1:5" x14ac:dyDescent="0.25">
      <c r="A80" s="33">
        <v>45443</v>
      </c>
      <c r="B80" s="25"/>
      <c r="C80" s="25" t="s">
        <v>23</v>
      </c>
      <c r="D80" s="36">
        <v>58</v>
      </c>
      <c r="E80" s="32" t="s">
        <v>71</v>
      </c>
    </row>
    <row r="81" spans="1:5" x14ac:dyDescent="0.25">
      <c r="A81" s="33">
        <v>45444</v>
      </c>
      <c r="B81" s="25"/>
      <c r="C81" s="25" t="s">
        <v>23</v>
      </c>
      <c r="D81" s="36">
        <v>98.43</v>
      </c>
      <c r="E81" s="32" t="s">
        <v>71</v>
      </c>
    </row>
    <row r="82" spans="1:5" x14ac:dyDescent="0.25">
      <c r="A82" s="33">
        <v>45444</v>
      </c>
      <c r="B82" s="25"/>
      <c r="C82" s="25" t="s">
        <v>23</v>
      </c>
      <c r="D82" s="36">
        <v>10</v>
      </c>
      <c r="E82" s="32" t="s">
        <v>24</v>
      </c>
    </row>
    <row r="83" spans="1:5" x14ac:dyDescent="0.25">
      <c r="A83" s="33">
        <v>45446</v>
      </c>
      <c r="B83" s="25"/>
      <c r="C83" s="25" t="s">
        <v>23</v>
      </c>
      <c r="D83" s="36">
        <v>32</v>
      </c>
      <c r="E83" s="32" t="s">
        <v>71</v>
      </c>
    </row>
    <row r="84" spans="1:5" x14ac:dyDescent="0.25">
      <c r="A84" s="33">
        <v>45446</v>
      </c>
      <c r="B84" s="25"/>
      <c r="C84" s="25" t="s">
        <v>23</v>
      </c>
      <c r="D84" s="36">
        <v>10</v>
      </c>
      <c r="E84" s="32" t="s">
        <v>26</v>
      </c>
    </row>
    <row r="85" spans="1:5" x14ac:dyDescent="0.25">
      <c r="A85" s="33">
        <v>45446</v>
      </c>
      <c r="B85" s="25"/>
      <c r="C85" s="25" t="s">
        <v>23</v>
      </c>
      <c r="D85" s="36">
        <v>15</v>
      </c>
      <c r="E85" s="32" t="s">
        <v>25</v>
      </c>
    </row>
    <row r="86" spans="1:5" x14ac:dyDescent="0.25">
      <c r="A86" s="33">
        <v>45447</v>
      </c>
      <c r="B86" s="25"/>
      <c r="C86" s="25" t="s">
        <v>23</v>
      </c>
      <c r="D86" s="36">
        <v>71</v>
      </c>
      <c r="E86" s="32" t="s">
        <v>71</v>
      </c>
    </row>
    <row r="87" spans="1:5" x14ac:dyDescent="0.25">
      <c r="A87" s="33">
        <v>45447</v>
      </c>
      <c r="B87" s="25"/>
      <c r="C87" s="25" t="s">
        <v>23</v>
      </c>
      <c r="D87" s="36">
        <v>1132</v>
      </c>
      <c r="E87" s="32" t="s">
        <v>72</v>
      </c>
    </row>
    <row r="88" spans="1:5" x14ac:dyDescent="0.25">
      <c r="A88" s="33">
        <v>45448</v>
      </c>
      <c r="B88" s="25"/>
      <c r="C88" s="25" t="s">
        <v>23</v>
      </c>
      <c r="D88" s="36">
        <v>25</v>
      </c>
      <c r="E88" s="32" t="s">
        <v>71</v>
      </c>
    </row>
    <row r="89" spans="1:5" x14ac:dyDescent="0.25">
      <c r="A89" s="31">
        <v>45449</v>
      </c>
      <c r="B89" s="25"/>
      <c r="C89" s="25" t="s">
        <v>23</v>
      </c>
      <c r="D89" s="36">
        <v>7.5</v>
      </c>
      <c r="E89" s="32" t="s">
        <v>71</v>
      </c>
    </row>
    <row r="90" spans="1:5" x14ac:dyDescent="0.25">
      <c r="A90" s="33">
        <v>45450</v>
      </c>
      <c r="B90" s="25"/>
      <c r="C90" s="25" t="s">
        <v>23</v>
      </c>
      <c r="D90" s="36">
        <v>13</v>
      </c>
      <c r="E90" s="32" t="s">
        <v>71</v>
      </c>
    </row>
    <row r="91" spans="1:5" x14ac:dyDescent="0.25">
      <c r="A91" s="33">
        <v>45451</v>
      </c>
      <c r="B91" s="25"/>
      <c r="C91" s="25" t="s">
        <v>23</v>
      </c>
      <c r="D91" s="36">
        <v>17.5</v>
      </c>
      <c r="E91" s="32" t="s">
        <v>71</v>
      </c>
    </row>
    <row r="92" spans="1:5" x14ac:dyDescent="0.25">
      <c r="A92" s="33">
        <v>45452</v>
      </c>
      <c r="B92" s="25"/>
      <c r="C92" s="25" t="s">
        <v>23</v>
      </c>
      <c r="D92" s="36">
        <v>33</v>
      </c>
      <c r="E92" s="32" t="s">
        <v>71</v>
      </c>
    </row>
    <row r="93" spans="1:5" x14ac:dyDescent="0.25">
      <c r="A93" s="33">
        <v>45458</v>
      </c>
      <c r="B93" s="25"/>
      <c r="C93" s="25" t="s">
        <v>23</v>
      </c>
      <c r="D93" s="36">
        <v>30</v>
      </c>
      <c r="E93" s="32" t="s">
        <v>71</v>
      </c>
    </row>
    <row r="94" spans="1:5" x14ac:dyDescent="0.25">
      <c r="A94" s="33">
        <v>45460</v>
      </c>
      <c r="B94" s="25"/>
      <c r="C94" s="25" t="s">
        <v>23</v>
      </c>
      <c r="D94" s="36">
        <v>28</v>
      </c>
      <c r="E94" s="32" t="s">
        <v>71</v>
      </c>
    </row>
    <row r="95" spans="1:5" x14ac:dyDescent="0.25">
      <c r="A95" s="33">
        <v>45461</v>
      </c>
      <c r="B95" s="25"/>
      <c r="C95" s="25" t="s">
        <v>23</v>
      </c>
      <c r="D95" s="36">
        <v>15</v>
      </c>
      <c r="E95" s="32" t="s">
        <v>71</v>
      </c>
    </row>
    <row r="96" spans="1:5" x14ac:dyDescent="0.25">
      <c r="A96" s="33">
        <v>45462</v>
      </c>
      <c r="B96" s="25"/>
      <c r="C96" s="25" t="s">
        <v>23</v>
      </c>
      <c r="D96" s="36">
        <v>24</v>
      </c>
      <c r="E96" s="32" t="s">
        <v>71</v>
      </c>
    </row>
    <row r="97" spans="1:5" x14ac:dyDescent="0.25">
      <c r="A97" s="33">
        <v>45462</v>
      </c>
      <c r="B97" s="25"/>
      <c r="C97" s="25" t="s">
        <v>23</v>
      </c>
      <c r="D97" s="36">
        <v>2000</v>
      </c>
      <c r="E97" s="32" t="s">
        <v>73</v>
      </c>
    </row>
    <row r="98" spans="1:5" x14ac:dyDescent="0.25">
      <c r="A98" s="33">
        <v>45463</v>
      </c>
      <c r="B98" s="25"/>
      <c r="C98" s="25" t="s">
        <v>23</v>
      </c>
      <c r="D98" s="36">
        <v>4</v>
      </c>
      <c r="E98" s="32" t="s">
        <v>71</v>
      </c>
    </row>
    <row r="99" spans="1:5" x14ac:dyDescent="0.25">
      <c r="A99" s="33">
        <v>45463</v>
      </c>
      <c r="B99" s="25"/>
      <c r="C99" s="25" t="s">
        <v>23</v>
      </c>
      <c r="D99" s="36">
        <v>24</v>
      </c>
      <c r="E99" s="32" t="s">
        <v>74</v>
      </c>
    </row>
    <row r="100" spans="1:5" x14ac:dyDescent="0.25">
      <c r="A100" s="33">
        <v>45464</v>
      </c>
      <c r="B100" s="25"/>
      <c r="C100" s="25" t="s">
        <v>23</v>
      </c>
      <c r="D100" s="36">
        <v>5</v>
      </c>
      <c r="E100" s="32" t="s">
        <v>71</v>
      </c>
    </row>
    <row r="101" spans="1:5" x14ac:dyDescent="0.25">
      <c r="A101" s="33">
        <v>45465</v>
      </c>
      <c r="B101" s="25"/>
      <c r="C101" s="25" t="s">
        <v>23</v>
      </c>
      <c r="D101" s="36">
        <v>20</v>
      </c>
      <c r="E101" s="32" t="s">
        <v>71</v>
      </c>
    </row>
    <row r="102" spans="1:5" x14ac:dyDescent="0.25">
      <c r="A102" s="33">
        <v>45466</v>
      </c>
      <c r="B102" s="25"/>
      <c r="C102" s="25" t="s">
        <v>23</v>
      </c>
      <c r="D102" s="36">
        <v>5</v>
      </c>
      <c r="E102" s="32" t="s">
        <v>71</v>
      </c>
    </row>
    <row r="103" spans="1:5" x14ac:dyDescent="0.25">
      <c r="A103" s="33">
        <v>45467</v>
      </c>
      <c r="B103" s="25"/>
      <c r="C103" s="25" t="s">
        <v>23</v>
      </c>
      <c r="D103" s="36">
        <v>50</v>
      </c>
      <c r="E103" s="32" t="s">
        <v>71</v>
      </c>
    </row>
    <row r="104" spans="1:5" x14ac:dyDescent="0.25">
      <c r="A104" s="33">
        <v>45468</v>
      </c>
      <c r="B104" s="25"/>
      <c r="C104" s="25" t="s">
        <v>23</v>
      </c>
      <c r="D104" s="36">
        <v>15</v>
      </c>
      <c r="E104" s="32" t="s">
        <v>27</v>
      </c>
    </row>
    <row r="105" spans="1:5" x14ac:dyDescent="0.25">
      <c r="A105" s="33">
        <v>45468</v>
      </c>
      <c r="B105" s="25"/>
      <c r="C105" s="25" t="s">
        <v>23</v>
      </c>
      <c r="D105" s="36">
        <v>10</v>
      </c>
      <c r="E105" s="32" t="s">
        <v>71</v>
      </c>
    </row>
    <row r="106" spans="1:5" x14ac:dyDescent="0.25">
      <c r="A106" s="33">
        <v>45468</v>
      </c>
      <c r="B106" s="25"/>
      <c r="C106" s="25" t="s">
        <v>23</v>
      </c>
      <c r="D106" s="36">
        <v>5</v>
      </c>
      <c r="E106" s="32" t="s">
        <v>75</v>
      </c>
    </row>
    <row r="107" spans="1:5" x14ac:dyDescent="0.25">
      <c r="A107" s="33">
        <v>45469</v>
      </c>
      <c r="B107" s="25"/>
      <c r="C107" s="25" t="s">
        <v>23</v>
      </c>
      <c r="D107" s="36">
        <v>53</v>
      </c>
      <c r="E107" s="32" t="s">
        <v>71</v>
      </c>
    </row>
    <row r="108" spans="1:5" x14ac:dyDescent="0.25">
      <c r="A108" s="33">
        <v>45469</v>
      </c>
      <c r="B108" s="25"/>
      <c r="C108" s="25" t="s">
        <v>23</v>
      </c>
      <c r="D108" s="36">
        <v>5</v>
      </c>
      <c r="E108" s="32" t="s">
        <v>76</v>
      </c>
    </row>
    <row r="109" spans="1:5" x14ac:dyDescent="0.25">
      <c r="A109" s="33">
        <v>45470</v>
      </c>
      <c r="B109" s="25"/>
      <c r="C109" s="25" t="s">
        <v>23</v>
      </c>
      <c r="D109" s="36">
        <v>184.5</v>
      </c>
      <c r="E109" s="32" t="s">
        <v>71</v>
      </c>
    </row>
    <row r="110" spans="1:5" x14ac:dyDescent="0.25">
      <c r="A110" s="33">
        <v>45471</v>
      </c>
      <c r="B110" s="25"/>
      <c r="C110" s="25" t="s">
        <v>23</v>
      </c>
      <c r="D110" s="36">
        <v>145</v>
      </c>
      <c r="E110" s="32" t="s">
        <v>71</v>
      </c>
    </row>
    <row r="111" spans="1:5" x14ac:dyDescent="0.25">
      <c r="A111" s="33">
        <v>45471</v>
      </c>
      <c r="B111" s="25"/>
      <c r="C111" s="25" t="s">
        <v>23</v>
      </c>
      <c r="D111" s="36">
        <v>1204.02</v>
      </c>
      <c r="E111" s="32" t="s">
        <v>77</v>
      </c>
    </row>
    <row r="112" spans="1:5" x14ac:dyDescent="0.25">
      <c r="A112" s="33">
        <v>45472</v>
      </c>
      <c r="B112" s="25"/>
      <c r="C112" s="25" t="s">
        <v>23</v>
      </c>
      <c r="D112" s="36">
        <v>50</v>
      </c>
      <c r="E112" s="32" t="s">
        <v>71</v>
      </c>
    </row>
    <row r="113" spans="1:8" x14ac:dyDescent="0.25">
      <c r="A113" s="33">
        <v>45473</v>
      </c>
      <c r="B113" s="25"/>
      <c r="C113" s="25" t="s">
        <v>23</v>
      </c>
      <c r="D113" s="36">
        <v>10</v>
      </c>
      <c r="E113" s="32" t="s">
        <v>26</v>
      </c>
    </row>
    <row r="114" spans="1:8" x14ac:dyDescent="0.25">
      <c r="A114" s="33">
        <v>45474</v>
      </c>
      <c r="B114" s="25"/>
      <c r="C114" s="25" t="s">
        <v>23</v>
      </c>
      <c r="D114" s="36">
        <v>10</v>
      </c>
      <c r="E114" s="32" t="s">
        <v>78</v>
      </c>
    </row>
    <row r="115" spans="1:8" x14ac:dyDescent="0.25">
      <c r="A115" s="33">
        <v>45474</v>
      </c>
      <c r="B115" s="25"/>
      <c r="C115" s="25" t="s">
        <v>23</v>
      </c>
      <c r="D115" s="36">
        <v>10</v>
      </c>
      <c r="E115" s="32" t="s">
        <v>36</v>
      </c>
    </row>
    <row r="116" spans="1:8" x14ac:dyDescent="0.25">
      <c r="A116" s="33">
        <v>45475</v>
      </c>
      <c r="B116" s="25"/>
      <c r="C116" s="25" t="s">
        <v>23</v>
      </c>
      <c r="D116" s="36">
        <v>15</v>
      </c>
      <c r="E116" s="32" t="s">
        <v>25</v>
      </c>
    </row>
    <row r="117" spans="1:8" x14ac:dyDescent="0.25">
      <c r="A117" s="33">
        <v>45480</v>
      </c>
      <c r="B117" s="25"/>
      <c r="C117" s="25" t="s">
        <v>23</v>
      </c>
      <c r="D117" s="36">
        <v>1000</v>
      </c>
      <c r="E117" s="32" t="s">
        <v>31</v>
      </c>
    </row>
    <row r="118" spans="1:8" x14ac:dyDescent="0.25">
      <c r="A118" s="33">
        <v>45490</v>
      </c>
      <c r="B118" s="25"/>
      <c r="C118" s="25" t="s">
        <v>23</v>
      </c>
      <c r="D118" s="36">
        <v>450</v>
      </c>
      <c r="E118" s="32" t="s">
        <v>79</v>
      </c>
    </row>
    <row r="119" spans="1:8" x14ac:dyDescent="0.25">
      <c r="A119" s="33">
        <v>45498</v>
      </c>
      <c r="B119" s="25"/>
      <c r="C119" s="25" t="s">
        <v>23</v>
      </c>
      <c r="D119" s="36">
        <v>15</v>
      </c>
      <c r="E119" s="32" t="s">
        <v>27</v>
      </c>
    </row>
    <row r="120" spans="1:8" x14ac:dyDescent="0.25">
      <c r="A120" s="33">
        <v>45502</v>
      </c>
      <c r="B120" s="25"/>
      <c r="C120" s="25" t="s">
        <v>23</v>
      </c>
      <c r="D120" s="36">
        <v>10</v>
      </c>
      <c r="E120" s="32" t="s">
        <v>36</v>
      </c>
    </row>
    <row r="121" spans="1:8" x14ac:dyDescent="0.25">
      <c r="A121" s="33">
        <v>45504</v>
      </c>
      <c r="B121" s="25"/>
      <c r="C121" s="25" t="s">
        <v>23</v>
      </c>
      <c r="D121" s="36">
        <v>10</v>
      </c>
      <c r="E121" s="32" t="s">
        <v>26</v>
      </c>
    </row>
    <row r="122" spans="1:8" x14ac:dyDescent="0.25">
      <c r="A122" s="33">
        <v>45505</v>
      </c>
      <c r="B122" s="25"/>
      <c r="C122" s="25" t="s">
        <v>23</v>
      </c>
      <c r="D122" s="36">
        <v>10</v>
      </c>
      <c r="E122" s="32" t="s">
        <v>24</v>
      </c>
    </row>
    <row r="123" spans="1:8" x14ac:dyDescent="0.25">
      <c r="A123" s="33">
        <v>45506</v>
      </c>
      <c r="B123" s="25"/>
      <c r="C123" s="25" t="s">
        <v>23</v>
      </c>
      <c r="D123" s="36">
        <v>15</v>
      </c>
      <c r="E123" s="32" t="s">
        <v>25</v>
      </c>
    </row>
    <row r="124" spans="1:8" x14ac:dyDescent="0.25">
      <c r="A124" s="33">
        <v>45517</v>
      </c>
      <c r="B124" s="25"/>
      <c r="C124" s="25" t="s">
        <v>13</v>
      </c>
      <c r="D124" s="36"/>
      <c r="E124" s="32" t="s">
        <v>80</v>
      </c>
      <c r="H124">
        <v>49.9</v>
      </c>
    </row>
    <row r="125" spans="1:8" x14ac:dyDescent="0.25">
      <c r="A125" s="33">
        <v>45529</v>
      </c>
      <c r="B125" s="25"/>
      <c r="C125" s="25" t="s">
        <v>23</v>
      </c>
      <c r="D125" s="36">
        <v>15</v>
      </c>
      <c r="E125" s="32" t="s">
        <v>27</v>
      </c>
    </row>
    <row r="126" spans="1:8" x14ac:dyDescent="0.25">
      <c r="A126" s="33">
        <v>45529</v>
      </c>
      <c r="B126" s="25"/>
      <c r="C126" s="25" t="s">
        <v>23</v>
      </c>
      <c r="D126" s="36">
        <v>60</v>
      </c>
      <c r="E126" s="32" t="s">
        <v>29</v>
      </c>
    </row>
    <row r="127" spans="1:8" x14ac:dyDescent="0.25">
      <c r="A127" s="33">
        <v>45533</v>
      </c>
      <c r="B127" s="25"/>
      <c r="C127" s="25" t="s">
        <v>23</v>
      </c>
      <c r="D127" s="36">
        <v>10</v>
      </c>
      <c r="E127" s="32" t="s">
        <v>36</v>
      </c>
    </row>
    <row r="128" spans="1:8" x14ac:dyDescent="0.25">
      <c r="A128" s="33">
        <v>45534</v>
      </c>
      <c r="B128" s="25"/>
      <c r="C128" s="25" t="s">
        <v>23</v>
      </c>
      <c r="D128" s="36">
        <v>1500.8</v>
      </c>
      <c r="E128" s="32" t="s">
        <v>81</v>
      </c>
    </row>
    <row r="129" spans="1:8" x14ac:dyDescent="0.25">
      <c r="A129" s="33">
        <v>45535</v>
      </c>
      <c r="B129" s="25"/>
      <c r="C129" s="25" t="s">
        <v>23</v>
      </c>
      <c r="D129" s="36">
        <v>10</v>
      </c>
      <c r="E129" s="32" t="s">
        <v>26</v>
      </c>
    </row>
    <row r="130" spans="1:8" x14ac:dyDescent="0.25">
      <c r="A130" s="33">
        <v>45536</v>
      </c>
      <c r="B130" s="25"/>
      <c r="C130" s="25" t="s">
        <v>23</v>
      </c>
      <c r="D130" s="36">
        <v>10</v>
      </c>
      <c r="E130" s="32" t="s">
        <v>24</v>
      </c>
    </row>
    <row r="131" spans="1:8" x14ac:dyDescent="0.25">
      <c r="A131" s="33">
        <v>45537</v>
      </c>
      <c r="B131" s="25"/>
      <c r="C131" s="25" t="s">
        <v>23</v>
      </c>
      <c r="D131" s="36">
        <v>15</v>
      </c>
      <c r="E131" s="32" t="s">
        <v>25</v>
      </c>
    </row>
    <row r="132" spans="1:8" x14ac:dyDescent="0.25">
      <c r="A132" s="33">
        <v>45549</v>
      </c>
      <c r="B132" s="25"/>
      <c r="C132" s="25" t="s">
        <v>23</v>
      </c>
      <c r="D132" s="36">
        <v>36</v>
      </c>
      <c r="E132" s="32" t="s">
        <v>82</v>
      </c>
    </row>
    <row r="133" spans="1:8" x14ac:dyDescent="0.25">
      <c r="A133" s="33">
        <v>45550</v>
      </c>
      <c r="B133" s="25"/>
      <c r="C133" s="25" t="s">
        <v>23</v>
      </c>
      <c r="D133" s="36">
        <v>24.5</v>
      </c>
      <c r="E133" s="32" t="s">
        <v>82</v>
      </c>
    </row>
    <row r="134" spans="1:8" x14ac:dyDescent="0.25">
      <c r="A134" s="33">
        <v>45550</v>
      </c>
      <c r="B134" s="25"/>
      <c r="C134" s="25" t="s">
        <v>23</v>
      </c>
      <c r="D134" s="36">
        <v>250</v>
      </c>
      <c r="E134" s="32" t="s">
        <v>83</v>
      </c>
    </row>
    <row r="135" spans="1:8" x14ac:dyDescent="0.25">
      <c r="A135" s="33">
        <v>45551</v>
      </c>
      <c r="B135" s="25"/>
      <c r="C135" s="25" t="s">
        <v>23</v>
      </c>
      <c r="D135" s="36">
        <v>45.5</v>
      </c>
      <c r="E135" s="32" t="s">
        <v>82</v>
      </c>
    </row>
    <row r="136" spans="1:8" x14ac:dyDescent="0.25">
      <c r="A136" s="33">
        <v>45552</v>
      </c>
      <c r="B136" s="25"/>
      <c r="C136" s="25" t="s">
        <v>23</v>
      </c>
      <c r="D136" s="36">
        <v>13</v>
      </c>
      <c r="E136" s="32" t="s">
        <v>82</v>
      </c>
    </row>
    <row r="137" spans="1:8" x14ac:dyDescent="0.25">
      <c r="A137" s="33">
        <v>45553</v>
      </c>
      <c r="B137" s="25"/>
      <c r="C137" s="25" t="s">
        <v>23</v>
      </c>
      <c r="D137" s="36">
        <v>54.5</v>
      </c>
      <c r="E137" s="32" t="s">
        <v>82</v>
      </c>
    </row>
    <row r="138" spans="1:8" x14ac:dyDescent="0.25">
      <c r="A138" s="33">
        <v>45554</v>
      </c>
      <c r="B138" s="25"/>
      <c r="C138" s="25" t="s">
        <v>23</v>
      </c>
      <c r="D138" s="36">
        <v>3.5</v>
      </c>
      <c r="E138" s="32" t="s">
        <v>82</v>
      </c>
    </row>
    <row r="139" spans="1:8" x14ac:dyDescent="0.25">
      <c r="A139" s="33">
        <v>45554</v>
      </c>
      <c r="B139" s="25"/>
      <c r="C139" s="25" t="s">
        <v>23</v>
      </c>
      <c r="D139" s="36">
        <v>10</v>
      </c>
      <c r="E139" s="32" t="s">
        <v>84</v>
      </c>
    </row>
    <row r="140" spans="1:8" x14ac:dyDescent="0.25">
      <c r="A140" s="33">
        <v>45554</v>
      </c>
      <c r="B140" s="25"/>
      <c r="C140" s="25" t="s">
        <v>23</v>
      </c>
      <c r="D140" s="36">
        <v>150</v>
      </c>
      <c r="E140" s="32" t="s">
        <v>85</v>
      </c>
    </row>
    <row r="141" spans="1:8" x14ac:dyDescent="0.25">
      <c r="A141" s="33">
        <v>45555</v>
      </c>
      <c r="B141" s="25"/>
      <c r="C141" s="25" t="s">
        <v>23</v>
      </c>
      <c r="D141" s="36">
        <v>35</v>
      </c>
      <c r="E141" s="32" t="s">
        <v>82</v>
      </c>
    </row>
    <row r="142" spans="1:8" x14ac:dyDescent="0.25">
      <c r="A142" s="33">
        <v>45560</v>
      </c>
      <c r="B142" s="25"/>
      <c r="C142" s="25" t="s">
        <v>23</v>
      </c>
      <c r="D142" s="36">
        <v>15</v>
      </c>
      <c r="E142" s="32" t="s">
        <v>27</v>
      </c>
    </row>
    <row r="143" spans="1:8" x14ac:dyDescent="0.25">
      <c r="A143" s="33">
        <v>45561</v>
      </c>
      <c r="B143" s="25"/>
      <c r="C143" s="25" t="s">
        <v>23</v>
      </c>
      <c r="D143" s="36">
        <v>1000</v>
      </c>
      <c r="E143" s="32" t="s">
        <v>32</v>
      </c>
    </row>
    <row r="144" spans="1:8" x14ac:dyDescent="0.25">
      <c r="A144" s="33">
        <v>45562</v>
      </c>
      <c r="B144" s="25"/>
      <c r="C144" s="25" t="s">
        <v>13</v>
      </c>
      <c r="D144" s="36"/>
      <c r="E144" s="32" t="s">
        <v>86</v>
      </c>
      <c r="H144">
        <v>6</v>
      </c>
    </row>
    <row r="145" spans="1:8" x14ac:dyDescent="0.25">
      <c r="A145" s="33">
        <v>45565</v>
      </c>
      <c r="B145" s="25"/>
      <c r="C145" s="25" t="s">
        <v>23</v>
      </c>
      <c r="D145" s="36">
        <v>10</v>
      </c>
      <c r="E145" s="32" t="s">
        <v>26</v>
      </c>
    </row>
    <row r="146" spans="1:8" x14ac:dyDescent="0.25">
      <c r="A146" s="33">
        <v>45565</v>
      </c>
      <c r="B146" s="25"/>
      <c r="C146" s="25" t="s">
        <v>23</v>
      </c>
      <c r="D146" s="36">
        <v>10</v>
      </c>
      <c r="E146" s="32" t="s">
        <v>36</v>
      </c>
    </row>
    <row r="147" spans="1:8" x14ac:dyDescent="0.25">
      <c r="A147" s="33">
        <v>45565</v>
      </c>
      <c r="B147" s="25"/>
      <c r="C147" s="25" t="s">
        <v>23</v>
      </c>
      <c r="D147" s="36">
        <v>10</v>
      </c>
      <c r="E147" s="32" t="s">
        <v>24</v>
      </c>
    </row>
    <row r="148" spans="1:8" x14ac:dyDescent="0.25">
      <c r="A148" s="33">
        <v>45567</v>
      </c>
      <c r="B148" s="25"/>
      <c r="C148" s="25" t="s">
        <v>23</v>
      </c>
      <c r="D148" s="36">
        <v>15</v>
      </c>
      <c r="E148" s="32" t="s">
        <v>25</v>
      </c>
    </row>
    <row r="149" spans="1:8" x14ac:dyDescent="0.25">
      <c r="A149" s="33">
        <v>45575</v>
      </c>
      <c r="B149" s="25"/>
      <c r="C149" s="25" t="s">
        <v>23</v>
      </c>
      <c r="D149" s="36">
        <v>46.05</v>
      </c>
      <c r="E149" s="32" t="s">
        <v>87</v>
      </c>
    </row>
    <row r="150" spans="1:8" x14ac:dyDescent="0.25">
      <c r="A150" s="33">
        <v>45590</v>
      </c>
      <c r="B150" s="25"/>
      <c r="C150" s="25" t="s">
        <v>23</v>
      </c>
      <c r="D150" s="36">
        <v>15</v>
      </c>
      <c r="E150" s="32" t="s">
        <v>27</v>
      </c>
    </row>
    <row r="151" spans="1:8" x14ac:dyDescent="0.25">
      <c r="A151" s="33">
        <v>45594</v>
      </c>
      <c r="B151" s="25"/>
      <c r="C151" s="25" t="s">
        <v>23</v>
      </c>
      <c r="D151" s="36">
        <v>10</v>
      </c>
      <c r="E151" s="32" t="s">
        <v>36</v>
      </c>
    </row>
    <row r="152" spans="1:8" x14ac:dyDescent="0.25">
      <c r="A152" s="33">
        <v>45596</v>
      </c>
      <c r="B152" s="25"/>
      <c r="C152" s="25" t="s">
        <v>23</v>
      </c>
      <c r="D152" s="36">
        <v>10</v>
      </c>
      <c r="E152" s="32" t="s">
        <v>26</v>
      </c>
    </row>
    <row r="153" spans="1:8" x14ac:dyDescent="0.25">
      <c r="A153" s="33">
        <v>45597</v>
      </c>
      <c r="B153" s="25"/>
      <c r="C153" s="25" t="s">
        <v>23</v>
      </c>
      <c r="D153" s="36">
        <v>10</v>
      </c>
      <c r="E153" s="32" t="s">
        <v>24</v>
      </c>
    </row>
    <row r="154" spans="1:8" x14ac:dyDescent="0.25">
      <c r="A154" s="33">
        <v>45598</v>
      </c>
      <c r="B154" s="25"/>
      <c r="C154" s="25" t="s">
        <v>13</v>
      </c>
      <c r="D154" s="36"/>
      <c r="E154" s="32" t="s">
        <v>88</v>
      </c>
      <c r="H154">
        <v>90</v>
      </c>
    </row>
    <row r="155" spans="1:8" x14ac:dyDescent="0.25">
      <c r="A155" s="33">
        <v>45600</v>
      </c>
      <c r="B155" s="25"/>
      <c r="C155" s="25" t="s">
        <v>23</v>
      </c>
      <c r="D155" s="36">
        <v>15</v>
      </c>
      <c r="E155" s="32" t="s">
        <v>25</v>
      </c>
    </row>
    <row r="156" spans="1:8" x14ac:dyDescent="0.25">
      <c r="A156" s="33">
        <v>45609</v>
      </c>
      <c r="B156" s="25"/>
      <c r="C156" s="25" t="s">
        <v>23</v>
      </c>
      <c r="D156" s="36">
        <v>60</v>
      </c>
      <c r="E156" s="32" t="s">
        <v>28</v>
      </c>
    </row>
    <row r="157" spans="1:8" x14ac:dyDescent="0.25">
      <c r="A157" s="33">
        <v>45615</v>
      </c>
      <c r="B157" s="25"/>
      <c r="C157" s="25" t="s">
        <v>13</v>
      </c>
      <c r="D157" s="36"/>
      <c r="E157" s="32" t="s">
        <v>89</v>
      </c>
      <c r="H157">
        <v>10</v>
      </c>
    </row>
    <row r="158" spans="1:8" x14ac:dyDescent="0.25">
      <c r="A158" s="33">
        <v>45623</v>
      </c>
      <c r="B158" s="25"/>
      <c r="C158" s="25" t="s">
        <v>23</v>
      </c>
      <c r="D158" s="36">
        <v>15</v>
      </c>
      <c r="E158" s="32" t="s">
        <v>27</v>
      </c>
    </row>
    <row r="159" spans="1:8" x14ac:dyDescent="0.25">
      <c r="A159" s="33">
        <v>45625</v>
      </c>
      <c r="B159" s="25"/>
      <c r="C159" s="25" t="s">
        <v>23</v>
      </c>
      <c r="D159" s="36">
        <v>10</v>
      </c>
      <c r="E159" s="32" t="s">
        <v>36</v>
      </c>
    </row>
    <row r="160" spans="1:8" x14ac:dyDescent="0.25">
      <c r="A160" s="33">
        <v>45626</v>
      </c>
      <c r="B160" s="25"/>
      <c r="C160" s="25" t="s">
        <v>23</v>
      </c>
      <c r="D160" s="36">
        <v>10</v>
      </c>
      <c r="E160" s="32" t="s">
        <v>26</v>
      </c>
    </row>
    <row r="161" spans="1:10" x14ac:dyDescent="0.25">
      <c r="A161" s="33">
        <v>45627</v>
      </c>
      <c r="B161" s="25"/>
      <c r="C161" s="25" t="s">
        <v>23</v>
      </c>
      <c r="D161" s="36">
        <v>10</v>
      </c>
      <c r="E161" s="32" t="s">
        <v>24</v>
      </c>
    </row>
    <row r="162" spans="1:10" x14ac:dyDescent="0.25">
      <c r="A162" s="33">
        <v>45628</v>
      </c>
      <c r="B162" s="25"/>
      <c r="C162" s="25" t="s">
        <v>23</v>
      </c>
      <c r="D162" s="36">
        <v>15</v>
      </c>
      <c r="E162" s="32" t="s">
        <v>25</v>
      </c>
    </row>
    <row r="163" spans="1:10" x14ac:dyDescent="0.25">
      <c r="A163" s="33">
        <v>45628</v>
      </c>
      <c r="B163" s="25"/>
      <c r="C163" s="25" t="s">
        <v>23</v>
      </c>
      <c r="D163" s="36">
        <v>500</v>
      </c>
      <c r="E163" s="32" t="s">
        <v>90</v>
      </c>
    </row>
    <row r="164" spans="1:10" x14ac:dyDescent="0.25">
      <c r="A164" s="33">
        <v>45628</v>
      </c>
      <c r="B164" s="25"/>
      <c r="C164" s="25" t="s">
        <v>23</v>
      </c>
      <c r="D164" s="36">
        <v>25</v>
      </c>
      <c r="E164" s="32" t="s">
        <v>91</v>
      </c>
    </row>
    <row r="165" spans="1:10" x14ac:dyDescent="0.25">
      <c r="A165" s="33">
        <v>45637</v>
      </c>
      <c r="B165" s="25"/>
      <c r="C165" s="25" t="s">
        <v>23</v>
      </c>
      <c r="D165" s="36">
        <v>25</v>
      </c>
      <c r="E165" s="32" t="s">
        <v>92</v>
      </c>
    </row>
    <row r="166" spans="1:10" x14ac:dyDescent="0.25">
      <c r="A166" s="33">
        <v>45648</v>
      </c>
      <c r="B166" s="25"/>
      <c r="C166" s="25" t="s">
        <v>23</v>
      </c>
      <c r="D166" s="36">
        <v>1000</v>
      </c>
      <c r="E166" s="32" t="s">
        <v>37</v>
      </c>
    </row>
    <row r="167" spans="1:10" x14ac:dyDescent="0.25">
      <c r="A167" s="33">
        <v>45649</v>
      </c>
      <c r="B167" s="25"/>
      <c r="C167" s="25" t="s">
        <v>23</v>
      </c>
      <c r="D167" s="36">
        <v>100</v>
      </c>
      <c r="E167" s="32" t="s">
        <v>30</v>
      </c>
    </row>
    <row r="168" spans="1:10" x14ac:dyDescent="0.25">
      <c r="A168" s="33">
        <v>45651</v>
      </c>
      <c r="B168" s="25"/>
      <c r="C168" s="25" t="s">
        <v>23</v>
      </c>
      <c r="D168" s="36">
        <v>15</v>
      </c>
      <c r="E168" s="32" t="s">
        <v>27</v>
      </c>
    </row>
    <row r="169" spans="1:10" x14ac:dyDescent="0.25">
      <c r="A169" s="33">
        <v>45652</v>
      </c>
      <c r="B169" s="25"/>
      <c r="C169" s="25" t="s">
        <v>23</v>
      </c>
      <c r="D169" s="36">
        <v>25</v>
      </c>
      <c r="E169" s="32" t="s">
        <v>93</v>
      </c>
    </row>
    <row r="170" spans="1:10" x14ac:dyDescent="0.25">
      <c r="A170" s="33">
        <v>45654</v>
      </c>
      <c r="B170" s="25"/>
      <c r="C170" s="25" t="s">
        <v>23</v>
      </c>
      <c r="D170" s="36">
        <v>25</v>
      </c>
      <c r="E170" s="32" t="s">
        <v>94</v>
      </c>
    </row>
    <row r="171" spans="1:10" x14ac:dyDescent="0.25">
      <c r="A171" s="33">
        <v>45655</v>
      </c>
      <c r="B171" s="25"/>
      <c r="C171" s="25" t="s">
        <v>23</v>
      </c>
      <c r="D171" s="36">
        <v>25</v>
      </c>
      <c r="E171" s="32" t="s">
        <v>95</v>
      </c>
    </row>
    <row r="172" spans="1:10" x14ac:dyDescent="0.25">
      <c r="A172" s="33">
        <v>45656</v>
      </c>
      <c r="B172" s="25"/>
      <c r="C172" s="25" t="s">
        <v>23</v>
      </c>
      <c r="D172" s="36">
        <v>10</v>
      </c>
      <c r="E172" s="32" t="s">
        <v>36</v>
      </c>
    </row>
    <row r="173" spans="1:10" x14ac:dyDescent="0.25">
      <c r="A173" s="33">
        <v>45657</v>
      </c>
      <c r="B173" s="25"/>
      <c r="C173" s="25" t="s">
        <v>23</v>
      </c>
      <c r="D173" s="36">
        <v>10</v>
      </c>
      <c r="E173" s="32" t="s">
        <v>26</v>
      </c>
    </row>
    <row r="175" spans="1:10" x14ac:dyDescent="0.25">
      <c r="C175" s="25" t="s">
        <v>23</v>
      </c>
      <c r="D175" s="38">
        <f>SUM(D2:D174)</f>
        <v>20449.2</v>
      </c>
      <c r="G175" s="25" t="s">
        <v>13</v>
      </c>
      <c r="H175">
        <f>SUM(H2:H174)</f>
        <v>355.9</v>
      </c>
      <c r="I175" s="25" t="s">
        <v>108</v>
      </c>
      <c r="J175" s="38">
        <f>SUM(D175:I175)</f>
        <v>20805.100000000002</v>
      </c>
    </row>
    <row r="176" spans="1:10" x14ac:dyDescent="0.25">
      <c r="A176" t="s">
        <v>96</v>
      </c>
    </row>
    <row r="177" spans="1:5" x14ac:dyDescent="0.25">
      <c r="A177" s="33">
        <v>45300</v>
      </c>
      <c r="B177" s="25"/>
      <c r="C177" s="25" t="s">
        <v>13</v>
      </c>
      <c r="D177" s="39">
        <v>69.7</v>
      </c>
      <c r="E177" s="32" t="s">
        <v>21</v>
      </c>
    </row>
    <row r="178" spans="1:5" x14ac:dyDescent="0.25">
      <c r="A178" s="33">
        <v>45310</v>
      </c>
      <c r="B178" s="25"/>
      <c r="C178" s="25" t="s">
        <v>13</v>
      </c>
      <c r="D178" s="39">
        <v>13.53</v>
      </c>
      <c r="E178" s="32" t="s">
        <v>97</v>
      </c>
    </row>
    <row r="179" spans="1:5" x14ac:dyDescent="0.25">
      <c r="A179" s="33">
        <v>45338</v>
      </c>
      <c r="B179" s="25"/>
      <c r="C179" s="25" t="s">
        <v>13</v>
      </c>
      <c r="D179" s="39">
        <v>13.53</v>
      </c>
      <c r="E179" s="32" t="s">
        <v>97</v>
      </c>
    </row>
    <row r="180" spans="1:5" x14ac:dyDescent="0.25">
      <c r="A180" s="33">
        <v>45355</v>
      </c>
      <c r="B180" s="25"/>
      <c r="C180" s="25" t="s">
        <v>13</v>
      </c>
      <c r="D180" s="39">
        <v>0.01</v>
      </c>
      <c r="E180" s="32" t="s">
        <v>98</v>
      </c>
    </row>
    <row r="181" spans="1:5" x14ac:dyDescent="0.25">
      <c r="A181" s="33">
        <v>45369</v>
      </c>
      <c r="B181" s="25"/>
      <c r="C181" s="25" t="s">
        <v>13</v>
      </c>
      <c r="D181" s="39">
        <v>13.53</v>
      </c>
      <c r="E181" s="32" t="s">
        <v>97</v>
      </c>
    </row>
    <row r="182" spans="1:5" x14ac:dyDescent="0.25">
      <c r="A182" s="33">
        <v>49.96</v>
      </c>
      <c r="B182" s="25"/>
      <c r="C182" s="25" t="s">
        <v>13</v>
      </c>
      <c r="D182" s="39">
        <v>200</v>
      </c>
      <c r="E182" s="32" t="s">
        <v>99</v>
      </c>
    </row>
    <row r="183" spans="1:5" x14ac:dyDescent="0.25">
      <c r="A183" s="33">
        <v>45404</v>
      </c>
      <c r="B183" s="25"/>
      <c r="C183" s="25" t="s">
        <v>13</v>
      </c>
      <c r="D183" s="39">
        <v>22.61</v>
      </c>
      <c r="E183" s="32" t="s">
        <v>97</v>
      </c>
    </row>
    <row r="184" spans="1:5" x14ac:dyDescent="0.25">
      <c r="A184" s="33">
        <v>45434</v>
      </c>
      <c r="B184" s="25"/>
      <c r="C184" s="25" t="s">
        <v>13</v>
      </c>
      <c r="D184" s="39">
        <v>41.67</v>
      </c>
      <c r="E184" s="32" t="s">
        <v>97</v>
      </c>
    </row>
    <row r="185" spans="1:5" x14ac:dyDescent="0.25">
      <c r="A185" s="33">
        <v>45443</v>
      </c>
      <c r="B185" s="25"/>
      <c r="C185" s="25" t="s">
        <v>13</v>
      </c>
      <c r="D185" s="39">
        <v>1</v>
      </c>
      <c r="E185" s="32" t="s">
        <v>100</v>
      </c>
    </row>
    <row r="186" spans="1:5" x14ac:dyDescent="0.25">
      <c r="A186" s="33">
        <v>45461</v>
      </c>
      <c r="B186" s="25"/>
      <c r="C186" s="25" t="s">
        <v>13</v>
      </c>
      <c r="D186" s="39">
        <v>24.43</v>
      </c>
      <c r="E186" s="32" t="s">
        <v>97</v>
      </c>
    </row>
    <row r="187" spans="1:5" x14ac:dyDescent="0.25">
      <c r="A187" s="33">
        <v>45490</v>
      </c>
      <c r="B187" s="25"/>
      <c r="C187" s="25" t="s">
        <v>13</v>
      </c>
      <c r="D187" s="39">
        <v>49.96</v>
      </c>
      <c r="E187" s="32" t="s">
        <v>97</v>
      </c>
    </row>
    <row r="188" spans="1:5" x14ac:dyDescent="0.25">
      <c r="A188" s="33">
        <v>45517</v>
      </c>
      <c r="B188" s="25"/>
      <c r="C188" s="25" t="s">
        <v>13</v>
      </c>
      <c r="D188" s="39">
        <v>49.9</v>
      </c>
      <c r="E188" s="32" t="s">
        <v>80</v>
      </c>
    </row>
    <row r="189" spans="1:5" x14ac:dyDescent="0.25">
      <c r="A189" s="33">
        <v>45520</v>
      </c>
      <c r="B189" s="25"/>
      <c r="C189" s="25" t="s">
        <v>13</v>
      </c>
      <c r="D189" s="39">
        <v>22.61</v>
      </c>
      <c r="E189" s="32" t="s">
        <v>97</v>
      </c>
    </row>
    <row r="190" spans="1:5" x14ac:dyDescent="0.25">
      <c r="A190" s="33">
        <v>45552</v>
      </c>
      <c r="B190" s="25"/>
      <c r="C190" s="25" t="s">
        <v>13</v>
      </c>
      <c r="D190" s="39">
        <v>13.53</v>
      </c>
      <c r="E190" s="32" t="s">
        <v>97</v>
      </c>
    </row>
    <row r="191" spans="1:5" x14ac:dyDescent="0.25">
      <c r="A191" s="33">
        <v>45562</v>
      </c>
      <c r="B191" s="25"/>
      <c r="C191" s="25" t="s">
        <v>13</v>
      </c>
      <c r="D191" s="39">
        <v>6</v>
      </c>
      <c r="E191" s="32" t="s">
        <v>86</v>
      </c>
    </row>
    <row r="192" spans="1:5" x14ac:dyDescent="0.25">
      <c r="A192" s="33">
        <v>45565</v>
      </c>
      <c r="B192" s="25"/>
      <c r="C192" s="25" t="s">
        <v>13</v>
      </c>
      <c r="D192" s="39">
        <v>69</v>
      </c>
      <c r="E192" s="32" t="s">
        <v>22</v>
      </c>
    </row>
    <row r="193" spans="1:12" x14ac:dyDescent="0.25">
      <c r="A193" s="33">
        <v>45570</v>
      </c>
      <c r="B193" s="25"/>
      <c r="C193" s="25" t="s">
        <v>13</v>
      </c>
      <c r="D193" s="39">
        <v>21.98</v>
      </c>
      <c r="E193" s="32" t="s">
        <v>101</v>
      </c>
    </row>
    <row r="194" spans="1:12" x14ac:dyDescent="0.25">
      <c r="A194" s="33">
        <v>45581</v>
      </c>
      <c r="B194" s="25"/>
      <c r="C194" s="25" t="s">
        <v>13</v>
      </c>
      <c r="D194" s="39">
        <v>28.66</v>
      </c>
      <c r="E194" s="32" t="s">
        <v>97</v>
      </c>
    </row>
    <row r="195" spans="1:12" x14ac:dyDescent="0.25">
      <c r="A195" s="33">
        <v>45594</v>
      </c>
      <c r="B195" s="25"/>
      <c r="C195" s="25" t="s">
        <v>13</v>
      </c>
      <c r="D195" s="39">
        <v>56.2</v>
      </c>
      <c r="E195" s="32" t="s">
        <v>102</v>
      </c>
    </row>
    <row r="196" spans="1:12" x14ac:dyDescent="0.25">
      <c r="A196" s="33">
        <v>45598</v>
      </c>
      <c r="B196" s="25"/>
      <c r="C196" s="25" t="s">
        <v>13</v>
      </c>
      <c r="D196" s="39">
        <v>90</v>
      </c>
      <c r="E196" s="32" t="s">
        <v>103</v>
      </c>
    </row>
    <row r="197" spans="1:12" x14ac:dyDescent="0.25">
      <c r="A197" s="33">
        <v>45614</v>
      </c>
      <c r="B197" s="25"/>
      <c r="C197" s="25" t="s">
        <v>13</v>
      </c>
      <c r="D197" s="39">
        <v>13.53</v>
      </c>
      <c r="E197" s="32" t="s">
        <v>97</v>
      </c>
    </row>
    <row r="198" spans="1:12" ht="14.5" x14ac:dyDescent="0.35">
      <c r="A198" s="33">
        <v>45615</v>
      </c>
      <c r="B198" s="25"/>
      <c r="C198" s="25" t="s">
        <v>20</v>
      </c>
      <c r="D198" s="39"/>
      <c r="E198" s="32" t="s">
        <v>104</v>
      </c>
      <c r="H198" s="8">
        <v>16588.669999999998</v>
      </c>
    </row>
    <row r="199" spans="1:12" ht="14.5" x14ac:dyDescent="0.35">
      <c r="A199" s="33">
        <v>45615</v>
      </c>
      <c r="B199" s="25"/>
      <c r="C199" s="25" t="s">
        <v>13</v>
      </c>
      <c r="D199" s="39">
        <v>10</v>
      </c>
      <c r="E199" s="32" t="s">
        <v>89</v>
      </c>
      <c r="H199" s="8"/>
    </row>
    <row r="200" spans="1:12" ht="14.5" x14ac:dyDescent="0.35">
      <c r="A200" s="33">
        <v>45628</v>
      </c>
      <c r="B200" s="25"/>
      <c r="C200" s="25" t="s">
        <v>13</v>
      </c>
      <c r="D200" s="39">
        <v>363</v>
      </c>
      <c r="E200" s="32" t="s">
        <v>105</v>
      </c>
      <c r="H200" s="8"/>
    </row>
    <row r="201" spans="1:12" ht="14.5" x14ac:dyDescent="0.35">
      <c r="A201" s="33">
        <v>45642</v>
      </c>
      <c r="B201" s="25"/>
      <c r="C201" s="25" t="s">
        <v>13</v>
      </c>
      <c r="D201" s="39">
        <v>13.88</v>
      </c>
      <c r="E201" s="32" t="s">
        <v>97</v>
      </c>
      <c r="H201" s="8"/>
      <c r="K201" s="25" t="s">
        <v>109</v>
      </c>
      <c r="L201">
        <v>8002.57</v>
      </c>
    </row>
    <row r="202" spans="1:12" ht="14.5" x14ac:dyDescent="0.35">
      <c r="D202" s="8"/>
      <c r="H202" s="8"/>
    </row>
    <row r="203" spans="1:12" ht="14.5" x14ac:dyDescent="0.35">
      <c r="C203" s="25" t="s">
        <v>13</v>
      </c>
      <c r="D203" s="40">
        <f>SUM(D177:D202)</f>
        <v>1208.2600000000002</v>
      </c>
      <c r="G203" s="25" t="s">
        <v>20</v>
      </c>
      <c r="H203" s="8">
        <f>SUM(H177:H202)</f>
        <v>16588.669999999998</v>
      </c>
      <c r="I203" s="25" t="s">
        <v>106</v>
      </c>
      <c r="J203" s="40">
        <f>SUM(D203:I203)</f>
        <v>17796.93</v>
      </c>
      <c r="K203" s="25" t="s">
        <v>107</v>
      </c>
      <c r="L203" s="38">
        <f>J175-J203</f>
        <v>3008.1700000000019</v>
      </c>
    </row>
    <row r="205" spans="1:12" x14ac:dyDescent="0.25">
      <c r="K205" s="25" t="s">
        <v>110</v>
      </c>
      <c r="L205">
        <f>SUM(L201:L204)</f>
        <v>11010.740000000002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Exploitatie2024</vt:lpstr>
      <vt:lpstr>Verslag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 Vloet</dc:creator>
  <cp:lastModifiedBy>Inge Vloet</cp:lastModifiedBy>
  <dcterms:created xsi:type="dcterms:W3CDTF">2024-01-10T13:03:02Z</dcterms:created>
  <dcterms:modified xsi:type="dcterms:W3CDTF">2025-01-01T07:42:03Z</dcterms:modified>
</cp:coreProperties>
</file>