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pve\Documents\BU USB klein licht blauw\USB20FD\MM BU Toshiba 0712021\Masters Mtricht\ANBI Status\ANBI 222 Info Anouk tbv upload ANBI\"/>
    </mc:Choice>
  </mc:AlternateContent>
  <xr:revisionPtr revIDLastSave="0" documentId="13_ncr:1_{8AFF6CC5-ABA7-45E3-9AC9-257B1B8CE4E6}" xr6:coauthVersionLast="47" xr6:coauthVersionMax="47" xr10:uidLastSave="{00000000-0000-0000-0000-000000000000}"/>
  <bookViews>
    <workbookView xWindow="-108" yWindow="-108" windowWidth="23256" windowHeight="12456" xr2:uid="{FBEDAE45-8DD6-46C4-8383-9DDFD1AC32EB}"/>
  </bookViews>
  <sheets>
    <sheet name="StgMM ANBI ToelVerantwoor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K23" i="1" s="1"/>
  <c r="M23" i="1"/>
  <c r="M27" i="1" s="1"/>
  <c r="N23" i="1" l="1"/>
  <c r="J27" i="1"/>
  <c r="F45" i="1"/>
  <c r="G31" i="1"/>
  <c r="G30" i="1"/>
  <c r="G23" i="1"/>
  <c r="G22" i="1"/>
  <c r="G20" i="1"/>
  <c r="G33" i="1" l="1"/>
  <c r="G24" i="1"/>
</calcChain>
</file>

<file path=xl/sharedStrings.xml><?xml version="1.0" encoding="utf-8"?>
<sst xmlns="http://schemas.openxmlformats.org/spreadsheetml/2006/main" count="29" uniqueCount="29">
  <si>
    <t>Stichting The Masters Maastricht</t>
  </si>
  <si>
    <t>Algemeen</t>
  </si>
  <si>
    <t>De ANBI-activiteiten zijn gestart in 2016 en verder ontwikkelt en vormgegeven</t>
  </si>
  <si>
    <t xml:space="preserve">in 2017. Nadat in 2018 is het eerste Wijkhuis in gebruik is genomen is in 2019 het </t>
  </si>
  <si>
    <t>tweede Wijkhuis geopend.</t>
  </si>
  <si>
    <t>Ontvangsten/bijdragen</t>
  </si>
  <si>
    <t>De Stichting heeft met haar Masters Service &amp; Care activiteiten en Masterhome</t>
  </si>
  <si>
    <t>Daarnaast heeft de Stichting van de Gemeente Maastricht, de Provincie Limburg</t>
  </si>
  <si>
    <t xml:space="preserve">en diverse andere instanties en sponsoren gelden ontvangen. Die bijdragen zijn </t>
  </si>
  <si>
    <t>als volgt toegerekend.</t>
  </si>
  <si>
    <t>Bijdrage Provincie Limburg</t>
  </si>
  <si>
    <t>Bijdrage Gemeente Maastricht</t>
  </si>
  <si>
    <t>Bijdragen overige instellingen/organisaties</t>
  </si>
  <si>
    <t>Bijdragen sponsoren</t>
  </si>
  <si>
    <t>Met deze bijdragen zijn de volgende project-ontwikkelingskosten</t>
  </si>
  <si>
    <t>en project-investeringen, materiele, vaste activa gefinancierd.</t>
  </si>
  <si>
    <t>Investeringsbijdragen materiele vaste activa</t>
  </si>
  <si>
    <t>project-ontwikkelingsbijdragen</t>
  </si>
  <si>
    <t>Beloningen bestuursleden</t>
  </si>
  <si>
    <t xml:space="preserve">Zoals onderstaand weergegeven zijn aan de bestuursleden geen vergoedingen </t>
  </si>
  <si>
    <t>verstrekt.</t>
  </si>
  <si>
    <t>betaalde</t>
  </si>
  <si>
    <t>vergoeding</t>
  </si>
  <si>
    <t>Mw. W.C.M. Matheij-Giesbers, voorzitter</t>
  </si>
  <si>
    <t>Dhr. P.E.J.J.M. Huurdeman, penningmeester</t>
  </si>
  <si>
    <t>Dhr. L.L.E. Vié, secretaris</t>
  </si>
  <si>
    <t>Totaal</t>
  </si>
  <si>
    <t>Toelichting bij de financiele verantwoording over 2022</t>
  </si>
  <si>
    <t>een omzet gerealiseerd van € 198.331.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</si>
</sst>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C023-1C42-4F87-B536-EA398FA72DF5}">
  <dimension ref="A1:N46"/>
  <sheetViews>
    <sheetView tabSelected="1" workbookViewId="0">
      <selection activeCell="S18" sqref="S18"/>
    </sheetView>
  </sheetViews>
  <sheetFormatPr defaultRowHeight="14.4" x14ac:dyDescent="0.3"/>
  <cols>
    <col min="5" max="5" width="14.33203125" customWidth="1"/>
    <col min="6" max="6" width="11.109375" customWidth="1"/>
    <col min="8" max="8" width="10.44140625" customWidth="1"/>
    <col min="9" max="9" width="11.88671875" hidden="1" customWidth="1"/>
    <col min="10" max="14" width="0" hidden="1" customWidth="1"/>
    <col min="261" max="261" width="14.33203125" customWidth="1"/>
    <col min="262" max="262" width="11.109375" customWidth="1"/>
    <col min="264" max="264" width="10.44140625" customWidth="1"/>
    <col min="265" max="265" width="11.88671875" customWidth="1"/>
    <col min="517" max="517" width="14.33203125" customWidth="1"/>
    <col min="518" max="518" width="11.109375" customWidth="1"/>
    <col min="520" max="520" width="10.44140625" customWidth="1"/>
    <col min="521" max="521" width="11.88671875" customWidth="1"/>
    <col min="773" max="773" width="14.33203125" customWidth="1"/>
    <col min="774" max="774" width="11.109375" customWidth="1"/>
    <col min="776" max="776" width="10.44140625" customWidth="1"/>
    <col min="777" max="777" width="11.88671875" customWidth="1"/>
    <col min="1029" max="1029" width="14.33203125" customWidth="1"/>
    <col min="1030" max="1030" width="11.109375" customWidth="1"/>
    <col min="1032" max="1032" width="10.44140625" customWidth="1"/>
    <col min="1033" max="1033" width="11.88671875" customWidth="1"/>
    <col min="1285" max="1285" width="14.33203125" customWidth="1"/>
    <col min="1286" max="1286" width="11.109375" customWidth="1"/>
    <col min="1288" max="1288" width="10.44140625" customWidth="1"/>
    <col min="1289" max="1289" width="11.88671875" customWidth="1"/>
    <col min="1541" max="1541" width="14.33203125" customWidth="1"/>
    <col min="1542" max="1542" width="11.109375" customWidth="1"/>
    <col min="1544" max="1544" width="10.44140625" customWidth="1"/>
    <col min="1545" max="1545" width="11.88671875" customWidth="1"/>
    <col min="1797" max="1797" width="14.33203125" customWidth="1"/>
    <col min="1798" max="1798" width="11.109375" customWidth="1"/>
    <col min="1800" max="1800" width="10.44140625" customWidth="1"/>
    <col min="1801" max="1801" width="11.88671875" customWidth="1"/>
    <col min="2053" max="2053" width="14.33203125" customWidth="1"/>
    <col min="2054" max="2054" width="11.109375" customWidth="1"/>
    <col min="2056" max="2056" width="10.44140625" customWidth="1"/>
    <col min="2057" max="2057" width="11.88671875" customWidth="1"/>
    <col min="2309" max="2309" width="14.33203125" customWidth="1"/>
    <col min="2310" max="2310" width="11.109375" customWidth="1"/>
    <col min="2312" max="2312" width="10.44140625" customWidth="1"/>
    <col min="2313" max="2313" width="11.88671875" customWidth="1"/>
    <col min="2565" max="2565" width="14.33203125" customWidth="1"/>
    <col min="2566" max="2566" width="11.109375" customWidth="1"/>
    <col min="2568" max="2568" width="10.44140625" customWidth="1"/>
    <col min="2569" max="2569" width="11.88671875" customWidth="1"/>
    <col min="2821" max="2821" width="14.33203125" customWidth="1"/>
    <col min="2822" max="2822" width="11.109375" customWidth="1"/>
    <col min="2824" max="2824" width="10.44140625" customWidth="1"/>
    <col min="2825" max="2825" width="11.88671875" customWidth="1"/>
    <col min="3077" max="3077" width="14.33203125" customWidth="1"/>
    <col min="3078" max="3078" width="11.109375" customWidth="1"/>
    <col min="3080" max="3080" width="10.44140625" customWidth="1"/>
    <col min="3081" max="3081" width="11.88671875" customWidth="1"/>
    <col min="3333" max="3333" width="14.33203125" customWidth="1"/>
    <col min="3334" max="3334" width="11.109375" customWidth="1"/>
    <col min="3336" max="3336" width="10.44140625" customWidth="1"/>
    <col min="3337" max="3337" width="11.88671875" customWidth="1"/>
    <col min="3589" max="3589" width="14.33203125" customWidth="1"/>
    <col min="3590" max="3590" width="11.109375" customWidth="1"/>
    <col min="3592" max="3592" width="10.44140625" customWidth="1"/>
    <col min="3593" max="3593" width="11.88671875" customWidth="1"/>
    <col min="3845" max="3845" width="14.33203125" customWidth="1"/>
    <col min="3846" max="3846" width="11.109375" customWidth="1"/>
    <col min="3848" max="3848" width="10.44140625" customWidth="1"/>
    <col min="3849" max="3849" width="11.88671875" customWidth="1"/>
    <col min="4101" max="4101" width="14.33203125" customWidth="1"/>
    <col min="4102" max="4102" width="11.109375" customWidth="1"/>
    <col min="4104" max="4104" width="10.44140625" customWidth="1"/>
    <col min="4105" max="4105" width="11.88671875" customWidth="1"/>
    <col min="4357" max="4357" width="14.33203125" customWidth="1"/>
    <col min="4358" max="4358" width="11.109375" customWidth="1"/>
    <col min="4360" max="4360" width="10.44140625" customWidth="1"/>
    <col min="4361" max="4361" width="11.88671875" customWidth="1"/>
    <col min="4613" max="4613" width="14.33203125" customWidth="1"/>
    <col min="4614" max="4614" width="11.109375" customWidth="1"/>
    <col min="4616" max="4616" width="10.44140625" customWidth="1"/>
    <col min="4617" max="4617" width="11.88671875" customWidth="1"/>
    <col min="4869" max="4869" width="14.33203125" customWidth="1"/>
    <col min="4870" max="4870" width="11.109375" customWidth="1"/>
    <col min="4872" max="4872" width="10.44140625" customWidth="1"/>
    <col min="4873" max="4873" width="11.88671875" customWidth="1"/>
    <col min="5125" max="5125" width="14.33203125" customWidth="1"/>
    <col min="5126" max="5126" width="11.109375" customWidth="1"/>
    <col min="5128" max="5128" width="10.44140625" customWidth="1"/>
    <col min="5129" max="5129" width="11.88671875" customWidth="1"/>
    <col min="5381" max="5381" width="14.33203125" customWidth="1"/>
    <col min="5382" max="5382" width="11.109375" customWidth="1"/>
    <col min="5384" max="5384" width="10.44140625" customWidth="1"/>
    <col min="5385" max="5385" width="11.88671875" customWidth="1"/>
    <col min="5637" max="5637" width="14.33203125" customWidth="1"/>
    <col min="5638" max="5638" width="11.109375" customWidth="1"/>
    <col min="5640" max="5640" width="10.44140625" customWidth="1"/>
    <col min="5641" max="5641" width="11.88671875" customWidth="1"/>
    <col min="5893" max="5893" width="14.33203125" customWidth="1"/>
    <col min="5894" max="5894" width="11.109375" customWidth="1"/>
    <col min="5896" max="5896" width="10.44140625" customWidth="1"/>
    <col min="5897" max="5897" width="11.88671875" customWidth="1"/>
    <col min="6149" max="6149" width="14.33203125" customWidth="1"/>
    <col min="6150" max="6150" width="11.109375" customWidth="1"/>
    <col min="6152" max="6152" width="10.44140625" customWidth="1"/>
    <col min="6153" max="6153" width="11.88671875" customWidth="1"/>
    <col min="6405" max="6405" width="14.33203125" customWidth="1"/>
    <col min="6406" max="6406" width="11.109375" customWidth="1"/>
    <col min="6408" max="6408" width="10.44140625" customWidth="1"/>
    <col min="6409" max="6409" width="11.88671875" customWidth="1"/>
    <col min="6661" max="6661" width="14.33203125" customWidth="1"/>
    <col min="6662" max="6662" width="11.109375" customWidth="1"/>
    <col min="6664" max="6664" width="10.44140625" customWidth="1"/>
    <col min="6665" max="6665" width="11.88671875" customWidth="1"/>
    <col min="6917" max="6917" width="14.33203125" customWidth="1"/>
    <col min="6918" max="6918" width="11.109375" customWidth="1"/>
    <col min="6920" max="6920" width="10.44140625" customWidth="1"/>
    <col min="6921" max="6921" width="11.88671875" customWidth="1"/>
    <col min="7173" max="7173" width="14.33203125" customWidth="1"/>
    <col min="7174" max="7174" width="11.109375" customWidth="1"/>
    <col min="7176" max="7176" width="10.44140625" customWidth="1"/>
    <col min="7177" max="7177" width="11.88671875" customWidth="1"/>
    <col min="7429" max="7429" width="14.33203125" customWidth="1"/>
    <col min="7430" max="7430" width="11.109375" customWidth="1"/>
    <col min="7432" max="7432" width="10.44140625" customWidth="1"/>
    <col min="7433" max="7433" width="11.88671875" customWidth="1"/>
    <col min="7685" max="7685" width="14.33203125" customWidth="1"/>
    <col min="7686" max="7686" width="11.109375" customWidth="1"/>
    <col min="7688" max="7688" width="10.44140625" customWidth="1"/>
    <col min="7689" max="7689" width="11.88671875" customWidth="1"/>
    <col min="7941" max="7941" width="14.33203125" customWidth="1"/>
    <col min="7942" max="7942" width="11.109375" customWidth="1"/>
    <col min="7944" max="7944" width="10.44140625" customWidth="1"/>
    <col min="7945" max="7945" width="11.88671875" customWidth="1"/>
    <col min="8197" max="8197" width="14.33203125" customWidth="1"/>
    <col min="8198" max="8198" width="11.109375" customWidth="1"/>
    <col min="8200" max="8200" width="10.44140625" customWidth="1"/>
    <col min="8201" max="8201" width="11.88671875" customWidth="1"/>
    <col min="8453" max="8453" width="14.33203125" customWidth="1"/>
    <col min="8454" max="8454" width="11.109375" customWidth="1"/>
    <col min="8456" max="8456" width="10.44140625" customWidth="1"/>
    <col min="8457" max="8457" width="11.88671875" customWidth="1"/>
    <col min="8709" max="8709" width="14.33203125" customWidth="1"/>
    <col min="8710" max="8710" width="11.109375" customWidth="1"/>
    <col min="8712" max="8712" width="10.44140625" customWidth="1"/>
    <col min="8713" max="8713" width="11.88671875" customWidth="1"/>
    <col min="8965" max="8965" width="14.33203125" customWidth="1"/>
    <col min="8966" max="8966" width="11.109375" customWidth="1"/>
    <col min="8968" max="8968" width="10.44140625" customWidth="1"/>
    <col min="8969" max="8969" width="11.88671875" customWidth="1"/>
    <col min="9221" max="9221" width="14.33203125" customWidth="1"/>
    <col min="9222" max="9222" width="11.109375" customWidth="1"/>
    <col min="9224" max="9224" width="10.44140625" customWidth="1"/>
    <col min="9225" max="9225" width="11.88671875" customWidth="1"/>
    <col min="9477" max="9477" width="14.33203125" customWidth="1"/>
    <col min="9478" max="9478" width="11.109375" customWidth="1"/>
    <col min="9480" max="9480" width="10.44140625" customWidth="1"/>
    <col min="9481" max="9481" width="11.88671875" customWidth="1"/>
    <col min="9733" max="9733" width="14.33203125" customWidth="1"/>
    <col min="9734" max="9734" width="11.109375" customWidth="1"/>
    <col min="9736" max="9736" width="10.44140625" customWidth="1"/>
    <col min="9737" max="9737" width="11.88671875" customWidth="1"/>
    <col min="9989" max="9989" width="14.33203125" customWidth="1"/>
    <col min="9990" max="9990" width="11.109375" customWidth="1"/>
    <col min="9992" max="9992" width="10.44140625" customWidth="1"/>
    <col min="9993" max="9993" width="11.88671875" customWidth="1"/>
    <col min="10245" max="10245" width="14.33203125" customWidth="1"/>
    <col min="10246" max="10246" width="11.109375" customWidth="1"/>
    <col min="10248" max="10248" width="10.44140625" customWidth="1"/>
    <col min="10249" max="10249" width="11.88671875" customWidth="1"/>
    <col min="10501" max="10501" width="14.33203125" customWidth="1"/>
    <col min="10502" max="10502" width="11.109375" customWidth="1"/>
    <col min="10504" max="10504" width="10.44140625" customWidth="1"/>
    <col min="10505" max="10505" width="11.88671875" customWidth="1"/>
    <col min="10757" max="10757" width="14.33203125" customWidth="1"/>
    <col min="10758" max="10758" width="11.109375" customWidth="1"/>
    <col min="10760" max="10760" width="10.44140625" customWidth="1"/>
    <col min="10761" max="10761" width="11.88671875" customWidth="1"/>
    <col min="11013" max="11013" width="14.33203125" customWidth="1"/>
    <col min="11014" max="11014" width="11.109375" customWidth="1"/>
    <col min="11016" max="11016" width="10.44140625" customWidth="1"/>
    <col min="11017" max="11017" width="11.88671875" customWidth="1"/>
    <col min="11269" max="11269" width="14.33203125" customWidth="1"/>
    <col min="11270" max="11270" width="11.109375" customWidth="1"/>
    <col min="11272" max="11272" width="10.44140625" customWidth="1"/>
    <col min="11273" max="11273" width="11.88671875" customWidth="1"/>
    <col min="11525" max="11525" width="14.33203125" customWidth="1"/>
    <col min="11526" max="11526" width="11.109375" customWidth="1"/>
    <col min="11528" max="11528" width="10.44140625" customWidth="1"/>
    <col min="11529" max="11529" width="11.88671875" customWidth="1"/>
    <col min="11781" max="11781" width="14.33203125" customWidth="1"/>
    <col min="11782" max="11782" width="11.109375" customWidth="1"/>
    <col min="11784" max="11784" width="10.44140625" customWidth="1"/>
    <col min="11785" max="11785" width="11.88671875" customWidth="1"/>
    <col min="12037" max="12037" width="14.33203125" customWidth="1"/>
    <col min="12038" max="12038" width="11.109375" customWidth="1"/>
    <col min="12040" max="12040" width="10.44140625" customWidth="1"/>
    <col min="12041" max="12041" width="11.88671875" customWidth="1"/>
    <col min="12293" max="12293" width="14.33203125" customWidth="1"/>
    <col min="12294" max="12294" width="11.109375" customWidth="1"/>
    <col min="12296" max="12296" width="10.44140625" customWidth="1"/>
    <col min="12297" max="12297" width="11.88671875" customWidth="1"/>
    <col min="12549" max="12549" width="14.33203125" customWidth="1"/>
    <col min="12550" max="12550" width="11.109375" customWidth="1"/>
    <col min="12552" max="12552" width="10.44140625" customWidth="1"/>
    <col min="12553" max="12553" width="11.88671875" customWidth="1"/>
    <col min="12805" max="12805" width="14.33203125" customWidth="1"/>
    <col min="12806" max="12806" width="11.109375" customWidth="1"/>
    <col min="12808" max="12808" width="10.44140625" customWidth="1"/>
    <col min="12809" max="12809" width="11.88671875" customWidth="1"/>
    <col min="13061" max="13061" width="14.33203125" customWidth="1"/>
    <col min="13062" max="13062" width="11.109375" customWidth="1"/>
    <col min="13064" max="13064" width="10.44140625" customWidth="1"/>
    <col min="13065" max="13065" width="11.88671875" customWidth="1"/>
    <col min="13317" max="13317" width="14.33203125" customWidth="1"/>
    <col min="13318" max="13318" width="11.109375" customWidth="1"/>
    <col min="13320" max="13320" width="10.44140625" customWidth="1"/>
    <col min="13321" max="13321" width="11.88671875" customWidth="1"/>
    <col min="13573" max="13573" width="14.33203125" customWidth="1"/>
    <col min="13574" max="13574" width="11.109375" customWidth="1"/>
    <col min="13576" max="13576" width="10.44140625" customWidth="1"/>
    <col min="13577" max="13577" width="11.88671875" customWidth="1"/>
    <col min="13829" max="13829" width="14.33203125" customWidth="1"/>
    <col min="13830" max="13830" width="11.109375" customWidth="1"/>
    <col min="13832" max="13832" width="10.44140625" customWidth="1"/>
    <col min="13833" max="13833" width="11.88671875" customWidth="1"/>
    <col min="14085" max="14085" width="14.33203125" customWidth="1"/>
    <col min="14086" max="14086" width="11.109375" customWidth="1"/>
    <col min="14088" max="14088" width="10.44140625" customWidth="1"/>
    <col min="14089" max="14089" width="11.88671875" customWidth="1"/>
    <col min="14341" max="14341" width="14.33203125" customWidth="1"/>
    <col min="14342" max="14342" width="11.109375" customWidth="1"/>
    <col min="14344" max="14344" width="10.44140625" customWidth="1"/>
    <col min="14345" max="14345" width="11.88671875" customWidth="1"/>
    <col min="14597" max="14597" width="14.33203125" customWidth="1"/>
    <col min="14598" max="14598" width="11.109375" customWidth="1"/>
    <col min="14600" max="14600" width="10.44140625" customWidth="1"/>
    <col min="14601" max="14601" width="11.88671875" customWidth="1"/>
    <col min="14853" max="14853" width="14.33203125" customWidth="1"/>
    <col min="14854" max="14854" width="11.109375" customWidth="1"/>
    <col min="14856" max="14856" width="10.44140625" customWidth="1"/>
    <col min="14857" max="14857" width="11.88671875" customWidth="1"/>
    <col min="15109" max="15109" width="14.33203125" customWidth="1"/>
    <col min="15110" max="15110" width="11.109375" customWidth="1"/>
    <col min="15112" max="15112" width="10.44140625" customWidth="1"/>
    <col min="15113" max="15113" width="11.88671875" customWidth="1"/>
    <col min="15365" max="15365" width="14.33203125" customWidth="1"/>
    <col min="15366" max="15366" width="11.109375" customWidth="1"/>
    <col min="15368" max="15368" width="10.44140625" customWidth="1"/>
    <col min="15369" max="15369" width="11.88671875" customWidth="1"/>
    <col min="15621" max="15621" width="14.33203125" customWidth="1"/>
    <col min="15622" max="15622" width="11.109375" customWidth="1"/>
    <col min="15624" max="15624" width="10.44140625" customWidth="1"/>
    <col min="15625" max="15625" width="11.88671875" customWidth="1"/>
    <col min="15877" max="15877" width="14.33203125" customWidth="1"/>
    <col min="15878" max="15878" width="11.109375" customWidth="1"/>
    <col min="15880" max="15880" width="10.44140625" customWidth="1"/>
    <col min="15881" max="15881" width="11.88671875" customWidth="1"/>
    <col min="16133" max="16133" width="14.33203125" customWidth="1"/>
    <col min="16134" max="16134" width="11.109375" customWidth="1"/>
    <col min="16136" max="16136" width="10.44140625" customWidth="1"/>
    <col min="16137" max="16137" width="11.88671875" customWidth="1"/>
  </cols>
  <sheetData>
    <row r="1" spans="1:14" x14ac:dyDescent="0.3">
      <c r="A1" s="1" t="s">
        <v>0</v>
      </c>
    </row>
    <row r="4" spans="1:14" x14ac:dyDescent="0.3">
      <c r="A4" s="1" t="s">
        <v>27</v>
      </c>
    </row>
    <row r="6" spans="1:14" x14ac:dyDescent="0.3">
      <c r="A6" s="2" t="s">
        <v>1</v>
      </c>
    </row>
    <row r="7" spans="1:14" x14ac:dyDescent="0.3">
      <c r="B7" t="s">
        <v>2</v>
      </c>
    </row>
    <row r="8" spans="1:14" x14ac:dyDescent="0.3">
      <c r="B8" t="s">
        <v>3</v>
      </c>
    </row>
    <row r="9" spans="1:14" x14ac:dyDescent="0.3">
      <c r="B9" t="s">
        <v>4</v>
      </c>
    </row>
    <row r="11" spans="1:14" x14ac:dyDescent="0.3">
      <c r="A11" s="2" t="s">
        <v>5</v>
      </c>
      <c r="I11" s="5"/>
      <c r="J11" s="5">
        <v>2022</v>
      </c>
      <c r="K11" s="5"/>
      <c r="L11" s="5"/>
      <c r="M11" s="5">
        <v>2021</v>
      </c>
      <c r="N11" s="5"/>
    </row>
    <row r="12" spans="1:14" x14ac:dyDescent="0.3">
      <c r="J12">
        <v>4529.3900000000003</v>
      </c>
      <c r="M12">
        <v>5058.75</v>
      </c>
    </row>
    <row r="13" spans="1:14" x14ac:dyDescent="0.3">
      <c r="B13" t="s">
        <v>6</v>
      </c>
    </row>
    <row r="14" spans="1:14" x14ac:dyDescent="0.3">
      <c r="B14" t="s">
        <v>28</v>
      </c>
      <c r="I14">
        <v>5630.25</v>
      </c>
      <c r="L14">
        <v>4623.3900000000003</v>
      </c>
    </row>
    <row r="15" spans="1:14" x14ac:dyDescent="0.3">
      <c r="I15">
        <v>0</v>
      </c>
      <c r="L15">
        <v>5</v>
      </c>
    </row>
    <row r="16" spans="1:14" x14ac:dyDescent="0.3">
      <c r="B16" t="s">
        <v>7</v>
      </c>
      <c r="I16">
        <v>2116.34</v>
      </c>
      <c r="L16">
        <v>1937.64</v>
      </c>
    </row>
    <row r="17" spans="2:14" x14ac:dyDescent="0.3">
      <c r="B17" t="s">
        <v>8</v>
      </c>
      <c r="I17">
        <v>31.13</v>
      </c>
      <c r="L17">
        <v>31.77</v>
      </c>
    </row>
    <row r="18" spans="2:14" x14ac:dyDescent="0.3">
      <c r="B18" t="s">
        <v>9</v>
      </c>
      <c r="I18">
        <v>2419.89</v>
      </c>
      <c r="L18">
        <v>689.99</v>
      </c>
    </row>
    <row r="19" spans="2:14" x14ac:dyDescent="0.3">
      <c r="I19">
        <v>8499.4599999999991</v>
      </c>
      <c r="L19">
        <v>1531.65</v>
      </c>
    </row>
    <row r="20" spans="2:14" x14ac:dyDescent="0.3">
      <c r="C20" t="s">
        <v>10</v>
      </c>
      <c r="G20" s="3">
        <f>270000+30000</f>
        <v>300000</v>
      </c>
      <c r="I20">
        <v>141250</v>
      </c>
      <c r="L20">
        <v>132520</v>
      </c>
    </row>
    <row r="21" spans="2:14" x14ac:dyDescent="0.3">
      <c r="C21" t="s">
        <v>11</v>
      </c>
      <c r="G21" s="3">
        <v>300000</v>
      </c>
      <c r="I21">
        <v>-225</v>
      </c>
      <c r="L21">
        <v>0</v>
      </c>
    </row>
    <row r="22" spans="2:14" x14ac:dyDescent="0.3">
      <c r="C22" t="s">
        <v>12</v>
      </c>
      <c r="G22" s="3">
        <f>(63750+21250)+65000+65000+5000+(11000+4000)+35000+50000</f>
        <v>320000</v>
      </c>
      <c r="I22">
        <v>17389.740000000002</v>
      </c>
      <c r="L22">
        <v>12457.05</v>
      </c>
    </row>
    <row r="23" spans="2:14" x14ac:dyDescent="0.3">
      <c r="C23" t="s">
        <v>13</v>
      </c>
      <c r="G23" s="4">
        <f>1089500-985313+39583</f>
        <v>143770</v>
      </c>
      <c r="J23">
        <f>SUM(I14:I22)</f>
        <v>177111.81</v>
      </c>
      <c r="K23">
        <f>J23+J12</f>
        <v>181641.2</v>
      </c>
      <c r="M23">
        <f>SUM(L14:L22)</f>
        <v>153796.49</v>
      </c>
      <c r="N23">
        <f>M23+M12</f>
        <v>158855.24</v>
      </c>
    </row>
    <row r="24" spans="2:14" x14ac:dyDescent="0.3">
      <c r="G24" s="3">
        <f>SUM(G20:G23)</f>
        <v>1063770</v>
      </c>
      <c r="J24">
        <v>16189.42</v>
      </c>
      <c r="M24">
        <v>16189.42</v>
      </c>
    </row>
    <row r="25" spans="2:14" x14ac:dyDescent="0.3">
      <c r="G25" s="3"/>
      <c r="J25">
        <v>500</v>
      </c>
      <c r="M25">
        <v>500</v>
      </c>
    </row>
    <row r="26" spans="2:14" x14ac:dyDescent="0.3">
      <c r="G26" s="3"/>
    </row>
    <row r="27" spans="2:14" x14ac:dyDescent="0.3">
      <c r="C27" t="s">
        <v>14</v>
      </c>
      <c r="G27" s="3"/>
      <c r="H27" s="3"/>
      <c r="J27">
        <f>SUM(J12:J26)</f>
        <v>198330.62000000002</v>
      </c>
      <c r="M27">
        <f>SUM(M12:M26)</f>
        <v>175544.66</v>
      </c>
    </row>
    <row r="28" spans="2:14" x14ac:dyDescent="0.3">
      <c r="C28" t="s">
        <v>15</v>
      </c>
      <c r="G28" s="3"/>
    </row>
    <row r="29" spans="2:14" x14ac:dyDescent="0.3">
      <c r="G29" s="3"/>
    </row>
    <row r="30" spans="2:14" x14ac:dyDescent="0.3">
      <c r="C30" t="s">
        <v>16</v>
      </c>
      <c r="G30" s="3">
        <f>593805+12986</f>
        <v>606791</v>
      </c>
    </row>
    <row r="31" spans="2:14" x14ac:dyDescent="0.3">
      <c r="C31" t="s">
        <v>17</v>
      </c>
      <c r="G31" s="3">
        <f>61254+285273+96600</f>
        <v>443127</v>
      </c>
    </row>
    <row r="32" spans="2:14" x14ac:dyDescent="0.3">
      <c r="G32" s="4"/>
    </row>
    <row r="33" spans="1:9" x14ac:dyDescent="0.3">
      <c r="G33" s="3">
        <f>SUM(G30:G32)</f>
        <v>1049918</v>
      </c>
    </row>
    <row r="34" spans="1:9" x14ac:dyDescent="0.3">
      <c r="A34" s="2" t="s">
        <v>18</v>
      </c>
      <c r="H34" s="3"/>
      <c r="I34" s="3"/>
    </row>
    <row r="35" spans="1:9" x14ac:dyDescent="0.3">
      <c r="G35" s="3"/>
      <c r="I35" s="3"/>
    </row>
    <row r="36" spans="1:9" x14ac:dyDescent="0.3">
      <c r="B36" t="s">
        <v>19</v>
      </c>
    </row>
    <row r="37" spans="1:9" x14ac:dyDescent="0.3">
      <c r="B37" t="s">
        <v>20</v>
      </c>
    </row>
    <row r="38" spans="1:9" x14ac:dyDescent="0.3">
      <c r="F38" t="s">
        <v>21</v>
      </c>
    </row>
    <row r="39" spans="1:9" x14ac:dyDescent="0.3">
      <c r="F39" s="5" t="s">
        <v>22</v>
      </c>
    </row>
    <row r="41" spans="1:9" x14ac:dyDescent="0.3">
      <c r="B41" t="s">
        <v>23</v>
      </c>
      <c r="F41">
        <v>0</v>
      </c>
    </row>
    <row r="42" spans="1:9" x14ac:dyDescent="0.3">
      <c r="B42" t="s">
        <v>24</v>
      </c>
      <c r="F42">
        <v>0</v>
      </c>
    </row>
    <row r="43" spans="1:9" x14ac:dyDescent="0.3">
      <c r="B43" t="s">
        <v>25</v>
      </c>
      <c r="F43">
        <v>0</v>
      </c>
    </row>
    <row r="44" spans="1:9" x14ac:dyDescent="0.3">
      <c r="F44" s="5"/>
    </row>
    <row r="45" spans="1:9" ht="15" thickBot="1" x14ac:dyDescent="0.35">
      <c r="E45" t="s">
        <v>26</v>
      </c>
      <c r="F45" s="6">
        <f>SUM(F41:F44)</f>
        <v>0</v>
      </c>
    </row>
    <row r="46" spans="1:9" ht="15" thickTop="1" x14ac:dyDescent="0.3"/>
  </sheetData>
  <sheetProtection algorithmName="SHA-512" hashValue="RxB8PnxCzT+rVBNSrTUSnXWiI+gnv5iJjXMxbZrYTQtjwUtHsioxEnHZ7vS1WjtIraSXGbUDdBpkg+l1M8Srbg==" saltValue="VPYyX+wHX5beBVmoe/olK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StgMM ANBI ToelVerantwoording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mtpve</dc:creator>
  <cp:lastModifiedBy>math VERHOEVEN</cp:lastModifiedBy>
  <dcterms:created xsi:type="dcterms:W3CDTF">2022-05-24T15:24:08Z</dcterms:created>
  <dcterms:modified xsi:type="dcterms:W3CDTF">2024-02-17T09:49:19Z</dcterms:modified>
</cp:coreProperties>
</file>