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obe\Documents\2023\Namelok\Financiën\"/>
    </mc:Choice>
  </mc:AlternateContent>
  <xr:revisionPtr revIDLastSave="0" documentId="8_{73A084B8-81BF-4589-AA43-5C00409D3E13}" xr6:coauthVersionLast="47" xr6:coauthVersionMax="47" xr10:uidLastSave="{00000000-0000-0000-0000-000000000000}"/>
  <bookViews>
    <workbookView xWindow="-110" yWindow="-110" windowWidth="19420" windowHeight="10420" xr2:uid="{BAC73772-4137-42C9-8E9F-A131962C7208}"/>
  </bookViews>
  <sheets>
    <sheet name="Exploitatie2023" sheetId="1" r:id="rId1"/>
    <sheet name="Verslag 23 t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2" i="2" l="1"/>
  <c r="J94" i="2" s="1"/>
  <c r="M94" i="2" s="1"/>
  <c r="L7" i="2"/>
  <c r="I7" i="2"/>
  <c r="I21" i="2" s="1"/>
  <c r="I6" i="2"/>
  <c r="I2" i="2"/>
  <c r="C2" i="2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J30" i="1"/>
  <c r="G30" i="1"/>
  <c r="K22" i="1"/>
  <c r="K33" i="1" s="1"/>
  <c r="H22" i="1"/>
  <c r="H33" i="1" s="1"/>
  <c r="J12" i="1"/>
  <c r="J8" i="1"/>
  <c r="I8" i="1"/>
  <c r="I12" i="1" s="1"/>
</calcChain>
</file>

<file path=xl/sharedStrings.xml><?xml version="1.0" encoding="utf-8"?>
<sst xmlns="http://schemas.openxmlformats.org/spreadsheetml/2006/main" count="205" uniqueCount="54">
  <si>
    <t>Aktiva</t>
  </si>
  <si>
    <t>Balans per 31 december</t>
  </si>
  <si>
    <t>Passiva</t>
  </si>
  <si>
    <t>Vlottende aktiva</t>
  </si>
  <si>
    <t>Eigen vermogen</t>
  </si>
  <si>
    <t>Beginkapitaal</t>
  </si>
  <si>
    <t>Banksaldo</t>
  </si>
  <si>
    <t>Sponsoring minus kosten</t>
  </si>
  <si>
    <t>Res lopend boekjaar</t>
  </si>
  <si>
    <t>Overlopende aktiva</t>
  </si>
  <si>
    <t>Overlopende passiva</t>
  </si>
  <si>
    <t>Resultatenberekening:</t>
  </si>
  <si>
    <t>Sponsoring, donaties (w.v.w.)</t>
  </si>
  <si>
    <t>alg</t>
  </si>
  <si>
    <t>Privé</t>
  </si>
  <si>
    <t>Kosten:</t>
  </si>
  <si>
    <t>Algemeen</t>
  </si>
  <si>
    <t>Wandelen voor Water</t>
  </si>
  <si>
    <t>Waterproject</t>
  </si>
  <si>
    <t>Resultaat</t>
  </si>
  <si>
    <t>water</t>
  </si>
  <si>
    <t xml:space="preserve">Waterproject   </t>
  </si>
  <si>
    <t>Waterproject Kenia</t>
  </si>
  <si>
    <t>Cybox Internet en communicatie</t>
  </si>
  <si>
    <t>Moment online</t>
  </si>
  <si>
    <t>Anbi transpirantie</t>
  </si>
  <si>
    <t>Microsoft</t>
  </si>
  <si>
    <t>Transactiekosten</t>
  </si>
  <si>
    <t>Afschriften bank</t>
  </si>
  <si>
    <t>Activatie Tikkie</t>
  </si>
  <si>
    <t>Test Tikkie</t>
  </si>
  <si>
    <t>spon</t>
  </si>
  <si>
    <t>M. Bexkens</t>
  </si>
  <si>
    <t>Rullen, Mieke en Mart</t>
  </si>
  <si>
    <t>A.J.M. Razenberg-Wijgerde</t>
  </si>
  <si>
    <t>Ed en Anita</t>
  </si>
  <si>
    <t>PWJM de Bruin-Arts</t>
  </si>
  <si>
    <t>J.J. van Kempen</t>
  </si>
  <si>
    <t>M.A.T. Vloet-Peeters</t>
  </si>
  <si>
    <t>Statiegeld Wandelen voor Water</t>
  </si>
  <si>
    <t>Pierre en Debby</t>
  </si>
  <si>
    <t>JPC Vink-Driessen</t>
  </si>
  <si>
    <t>Gerald en Anita</t>
  </si>
  <si>
    <t>AMM Althuizen</t>
  </si>
  <si>
    <t>G.A.M. Nielen-Peeters</t>
  </si>
  <si>
    <t>W.F. Jansen</t>
  </si>
  <si>
    <t>Erik en Sonja</t>
  </si>
  <si>
    <t>TMHG Beckers eo GH</t>
  </si>
  <si>
    <t>Sloopkogelfeest</t>
  </si>
  <si>
    <t>JPHM Frederix</t>
  </si>
  <si>
    <t>RK. Par. Caritas Inst. St. Petrus</t>
  </si>
  <si>
    <t>Familie Boumans-Hendriks</t>
  </si>
  <si>
    <t>OSSA</t>
  </si>
  <si>
    <t>Spon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</si>
</sst>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* #,##0.00_-;_-* #,##0.00\-;_-* &quot;-&quot;??_-;_-@_-"/>
    <numFmt numFmtId="165" formatCode="0.00_ ;[Red]\-0.00\ "/>
  </numFmts>
  <fonts count="7" x14ac:knownFonts="1">
    <font>
      <sz val="10"/>
      <name val="Arial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1" applyFont="1"/>
    <xf numFmtId="0" fontId="0" fillId="0" borderId="0" xfId="0" applyAlignment="1">
      <alignment horizontal="left"/>
    </xf>
    <xf numFmtId="0" fontId="1" fillId="0" borderId="0" xfId="0" applyFont="1"/>
    <xf numFmtId="164" fontId="3" fillId="0" borderId="0" xfId="1" applyFont="1"/>
    <xf numFmtId="44" fontId="1" fillId="0" borderId="0" xfId="0" applyNumberFormat="1" applyFont="1"/>
    <xf numFmtId="0" fontId="0" fillId="0" borderId="2" xfId="0" applyBorder="1"/>
    <xf numFmtId="0" fontId="1" fillId="0" borderId="2" xfId="0" applyFont="1" applyBorder="1"/>
    <xf numFmtId="164" fontId="3" fillId="0" borderId="0" xfId="1" applyFont="1" applyBorder="1"/>
    <xf numFmtId="164" fontId="0" fillId="0" borderId="0" xfId="1" applyFont="1" applyBorder="1"/>
    <xf numFmtId="0" fontId="0" fillId="0" borderId="3" xfId="0" applyBorder="1"/>
    <xf numFmtId="44" fontId="1" fillId="0" borderId="3" xfId="0" applyNumberFormat="1" applyFont="1" applyBorder="1"/>
    <xf numFmtId="164" fontId="2" fillId="0" borderId="0" xfId="1" applyFont="1" applyBorder="1"/>
    <xf numFmtId="164" fontId="2" fillId="0" borderId="0" xfId="1" applyFont="1"/>
    <xf numFmtId="0" fontId="2" fillId="0" borderId="3" xfId="0" applyFont="1" applyBorder="1"/>
    <xf numFmtId="0" fontId="4" fillId="0" borderId="3" xfId="0" applyFont="1" applyBorder="1"/>
    <xf numFmtId="0" fontId="0" fillId="0" borderId="1" xfId="0" applyBorder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" fontId="0" fillId="0" borderId="0" xfId="0" applyNumberFormat="1"/>
    <xf numFmtId="0" fontId="3" fillId="0" borderId="0" xfId="0" applyFont="1"/>
    <xf numFmtId="2" fontId="1" fillId="0" borderId="0" xfId="0" applyNumberFormat="1" applyFont="1"/>
    <xf numFmtId="0" fontId="1" fillId="0" borderId="1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14" fontId="0" fillId="0" borderId="0" xfId="0" applyNumberFormat="1"/>
    <xf numFmtId="165" fontId="3" fillId="0" borderId="0" xfId="1" applyNumberFormat="1"/>
    <xf numFmtId="164" fontId="3" fillId="2" borderId="0" xfId="1" applyFont="1" applyFill="1"/>
    <xf numFmtId="164" fontId="3" fillId="0" borderId="0" xfId="1"/>
    <xf numFmtId="0" fontId="5" fillId="0" borderId="0" xfId="0" applyFont="1"/>
    <xf numFmtId="165" fontId="0" fillId="0" borderId="0" xfId="0" applyNumberFormat="1"/>
    <xf numFmtId="14" fontId="3" fillId="0" borderId="0" xfId="0" applyNumberFormat="1" applyFont="1"/>
    <xf numFmtId="165" fontId="6" fillId="0" borderId="0" xfId="1" applyNumberFormat="1" applyFont="1"/>
    <xf numFmtId="165" fontId="2" fillId="0" borderId="0" xfId="0" applyNumberFormat="1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9AC3-66F5-436E-9934-EE933F2E9442}">
  <dimension ref="A1:M35"/>
  <sheetViews>
    <sheetView tabSelected="1" workbookViewId="0">
      <selection activeCell="I1" sqref="I1"/>
    </sheetView>
  </sheetViews>
  <sheetFormatPr defaultRowHeight="12.5" x14ac:dyDescent="0.25"/>
  <cols>
    <col min="4" max="4" width="14.36328125" customWidth="1"/>
    <col min="7" max="7" width="9.90625" bestFit="1" customWidth="1"/>
    <col min="10" max="10" width="13.453125" customWidth="1"/>
    <col min="11" max="11" width="15.08984375" customWidth="1"/>
    <col min="12" max="12" width="13.453125" customWidth="1"/>
  </cols>
  <sheetData>
    <row r="1" spans="1:12" ht="13" x14ac:dyDescent="0.3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  <c r="K1" s="2" t="s">
        <v>2</v>
      </c>
    </row>
    <row r="2" spans="1:12" ht="13.5" thickBot="1" x14ac:dyDescent="0.35">
      <c r="A2" s="3"/>
      <c r="B2" s="3"/>
      <c r="C2" s="3">
        <v>2023</v>
      </c>
      <c r="D2" s="3">
        <v>2022</v>
      </c>
      <c r="E2" s="4"/>
      <c r="F2" s="3"/>
      <c r="G2" s="3"/>
      <c r="H2" s="3"/>
      <c r="I2" s="3">
        <v>2023</v>
      </c>
      <c r="J2" s="3">
        <v>2022</v>
      </c>
      <c r="K2" s="4"/>
      <c r="L2" s="5"/>
    </row>
    <row r="4" spans="1:12" ht="13" x14ac:dyDescent="0.3">
      <c r="A4" s="1" t="s">
        <v>3</v>
      </c>
      <c r="G4" s="1" t="s">
        <v>4</v>
      </c>
      <c r="K4" s="6"/>
      <c r="L4" s="6"/>
    </row>
    <row r="5" spans="1:12" ht="14.5" x14ac:dyDescent="0.35">
      <c r="E5" s="6"/>
      <c r="G5" s="7" t="s">
        <v>5</v>
      </c>
      <c r="I5">
        <v>7878.54</v>
      </c>
      <c r="J5" s="8">
        <v>17157.39</v>
      </c>
      <c r="K5" s="9"/>
      <c r="L5" s="6"/>
    </row>
    <row r="6" spans="1:12" ht="14.5" x14ac:dyDescent="0.35">
      <c r="A6" t="s">
        <v>6</v>
      </c>
      <c r="C6">
        <v>8002.57</v>
      </c>
      <c r="D6" s="10">
        <v>7878.54</v>
      </c>
      <c r="E6" s="6"/>
      <c r="F6" s="6"/>
      <c r="G6" s="7" t="s">
        <v>7</v>
      </c>
      <c r="J6" s="8"/>
      <c r="K6" s="9"/>
      <c r="L6" s="6"/>
    </row>
    <row r="7" spans="1:12" ht="14.5" x14ac:dyDescent="0.35">
      <c r="D7" s="10"/>
      <c r="E7" s="6"/>
      <c r="F7" s="6"/>
      <c r="G7" s="7" t="s">
        <v>8</v>
      </c>
      <c r="I7" s="11">
        <v>124.03</v>
      </c>
      <c r="J7" s="12">
        <v>-9278.85</v>
      </c>
      <c r="K7" s="13"/>
      <c r="L7" s="14"/>
    </row>
    <row r="8" spans="1:12" ht="14.5" x14ac:dyDescent="0.35">
      <c r="D8" s="10"/>
      <c r="E8" s="6"/>
      <c r="F8" s="6"/>
      <c r="I8">
        <f>SUM(I5:I7)</f>
        <v>8002.57</v>
      </c>
      <c r="J8" s="8">
        <f>SUM(J5:J7)</f>
        <v>7878.5399999999991</v>
      </c>
      <c r="K8" s="9"/>
      <c r="L8" s="6"/>
    </row>
    <row r="9" spans="1:12" ht="14.5" x14ac:dyDescent="0.35">
      <c r="D9" s="10"/>
      <c r="E9" s="6"/>
      <c r="F9" s="6"/>
      <c r="J9" s="8"/>
      <c r="K9" s="9"/>
      <c r="L9" s="6"/>
    </row>
    <row r="10" spans="1:12" ht="14.5" x14ac:dyDescent="0.35">
      <c r="A10" t="s">
        <v>9</v>
      </c>
      <c r="D10" s="10"/>
      <c r="E10" s="6"/>
      <c r="F10" s="6"/>
      <c r="G10" t="s">
        <v>10</v>
      </c>
      <c r="J10" s="8"/>
      <c r="K10" s="9"/>
      <c r="L10" s="6"/>
    </row>
    <row r="11" spans="1:12" ht="14.5" x14ac:dyDescent="0.35">
      <c r="D11" s="10"/>
      <c r="E11" s="6"/>
      <c r="F11" s="6"/>
      <c r="J11" s="8"/>
      <c r="K11" s="9"/>
      <c r="L11" s="6"/>
    </row>
    <row r="12" spans="1:12" ht="15" thickBot="1" x14ac:dyDescent="0.4">
      <c r="C12" s="15">
        <v>8002.57</v>
      </c>
      <c r="D12" s="16">
        <v>7878.54</v>
      </c>
      <c r="E12" s="17"/>
      <c r="F12" s="18"/>
      <c r="G12" s="1"/>
      <c r="H12" s="1"/>
      <c r="I12" s="19">
        <f>SUM(I8:I11)</f>
        <v>8002.57</v>
      </c>
      <c r="J12" s="20">
        <f>SUM(J8:J11)</f>
        <v>7878.5399999999991</v>
      </c>
      <c r="K12" s="17"/>
      <c r="L12" s="17"/>
    </row>
    <row r="13" spans="1:12" ht="13" thickTop="1" x14ac:dyDescent="0.25">
      <c r="K13" s="6"/>
      <c r="L13" s="6"/>
    </row>
    <row r="14" spans="1:12" x14ac:dyDescent="0.25">
      <c r="K14" s="6"/>
      <c r="L14" s="6"/>
    </row>
    <row r="15" spans="1:12" x14ac:dyDescent="0.25">
      <c r="K15" s="6"/>
      <c r="L15" s="6"/>
    </row>
    <row r="16" spans="1:12" ht="13" thickBot="1" x14ac:dyDescent="0.3">
      <c r="G16" s="21"/>
      <c r="H16" s="21"/>
      <c r="I16" s="21"/>
      <c r="J16" s="21"/>
      <c r="K16" s="21"/>
    </row>
    <row r="17" spans="1:13" ht="13.5" thickBot="1" x14ac:dyDescent="0.35">
      <c r="A17" s="1" t="s">
        <v>11</v>
      </c>
      <c r="F17" s="1"/>
      <c r="G17" s="22"/>
      <c r="H17" s="23">
        <v>2023</v>
      </c>
      <c r="I17" s="23"/>
      <c r="J17" s="22"/>
      <c r="K17" s="24">
        <v>2022</v>
      </c>
    </row>
    <row r="18" spans="1:13" x14ac:dyDescent="0.25">
      <c r="K18" s="25"/>
    </row>
    <row r="19" spans="1:13" ht="14.5" x14ac:dyDescent="0.35">
      <c r="A19" s="26" t="s">
        <v>12</v>
      </c>
      <c r="G19" s="8"/>
      <c r="H19" s="8">
        <v>7640.99</v>
      </c>
      <c r="I19" s="8"/>
      <c r="J19" s="8"/>
      <c r="K19" s="8">
        <v>13134.98</v>
      </c>
      <c r="M19" s="8"/>
    </row>
    <row r="20" spans="1:13" ht="14.5" x14ac:dyDescent="0.35">
      <c r="A20" s="26" t="s">
        <v>13</v>
      </c>
      <c r="G20" s="8"/>
      <c r="H20" s="8"/>
      <c r="I20" s="8"/>
      <c r="J20" s="8"/>
      <c r="K20" s="8">
        <v>120.14</v>
      </c>
      <c r="M20" s="8"/>
    </row>
    <row r="21" spans="1:13" ht="14.5" x14ac:dyDescent="0.35">
      <c r="A21" t="s">
        <v>14</v>
      </c>
      <c r="G21" s="8"/>
      <c r="H21" s="12">
        <v>3500</v>
      </c>
      <c r="I21" s="8"/>
      <c r="J21" s="8"/>
      <c r="K21" s="12">
        <v>14545</v>
      </c>
      <c r="M21" s="8"/>
    </row>
    <row r="22" spans="1:13" ht="14.5" x14ac:dyDescent="0.35">
      <c r="G22" s="8"/>
      <c r="H22" s="8">
        <f>SUM(H19:H21)</f>
        <v>11140.99</v>
      </c>
      <c r="I22" s="8"/>
      <c r="J22" s="8"/>
      <c r="K22" s="8">
        <f>SUM(K19:K21)</f>
        <v>27800.12</v>
      </c>
      <c r="M22" s="8"/>
    </row>
    <row r="23" spans="1:13" ht="14.5" x14ac:dyDescent="0.35">
      <c r="A23" s="1" t="s">
        <v>15</v>
      </c>
      <c r="G23" s="8"/>
      <c r="H23" s="8"/>
      <c r="I23" s="8"/>
      <c r="J23" s="8"/>
      <c r="K23" s="8"/>
      <c r="M23" s="8"/>
    </row>
    <row r="24" spans="1:13" ht="14.5" x14ac:dyDescent="0.35">
      <c r="G24" s="8"/>
      <c r="H24" s="8"/>
      <c r="I24" s="8"/>
      <c r="J24" s="8"/>
      <c r="K24" s="8"/>
      <c r="M24" s="8"/>
    </row>
    <row r="25" spans="1:13" ht="14.5" x14ac:dyDescent="0.35">
      <c r="A25" t="s">
        <v>16</v>
      </c>
      <c r="G25" s="8">
        <v>-703.41</v>
      </c>
      <c r="H25" s="8"/>
      <c r="I25" s="8"/>
      <c r="J25" s="8">
        <v>-894.66</v>
      </c>
      <c r="K25" s="8"/>
      <c r="M25" s="8"/>
    </row>
    <row r="26" spans="1:13" ht="14.5" x14ac:dyDescent="0.35">
      <c r="A26" s="26" t="s">
        <v>17</v>
      </c>
      <c r="H26" s="8"/>
      <c r="I26" s="8"/>
      <c r="K26" s="8"/>
      <c r="M26" s="8"/>
    </row>
    <row r="27" spans="1:13" ht="14.5" x14ac:dyDescent="0.35">
      <c r="A27" s="26" t="s">
        <v>18</v>
      </c>
      <c r="G27" s="27">
        <v>-10313.549999999999</v>
      </c>
      <c r="H27" s="8"/>
      <c r="I27" s="8"/>
      <c r="J27" s="8">
        <v>-36184.31</v>
      </c>
      <c r="K27" s="8"/>
      <c r="M27" s="8"/>
    </row>
    <row r="28" spans="1:13" ht="14.5" x14ac:dyDescent="0.35">
      <c r="A28" s="26"/>
      <c r="G28" s="8"/>
      <c r="H28" s="8"/>
      <c r="I28" s="8"/>
      <c r="J28" s="8"/>
      <c r="K28" s="8"/>
      <c r="M28" s="8"/>
    </row>
    <row r="29" spans="1:13" ht="14.5" x14ac:dyDescent="0.35">
      <c r="G29" s="12"/>
      <c r="H29" s="8"/>
      <c r="I29" s="8"/>
      <c r="J29" s="12"/>
      <c r="K29" s="8"/>
      <c r="M29" s="8"/>
    </row>
    <row r="30" spans="1:13" ht="14.5" x14ac:dyDescent="0.35">
      <c r="G30" s="27">
        <f>SUM(G25:G29)</f>
        <v>-11016.96</v>
      </c>
      <c r="H30" s="8"/>
      <c r="I30" s="8"/>
      <c r="J30" s="8">
        <f>SUM(J25:J29)</f>
        <v>-37078.97</v>
      </c>
      <c r="K30" s="8"/>
      <c r="M30" s="8"/>
    </row>
    <row r="31" spans="1:13" ht="14.5" x14ac:dyDescent="0.35">
      <c r="G31" s="8"/>
      <c r="H31" s="8"/>
      <c r="I31" s="8"/>
      <c r="J31" s="8"/>
      <c r="K31" s="8"/>
      <c r="M31" s="8"/>
    </row>
    <row r="32" spans="1:13" ht="14.5" x14ac:dyDescent="0.35">
      <c r="G32" s="8"/>
      <c r="H32" s="8"/>
      <c r="I32" s="8"/>
      <c r="J32" s="8"/>
      <c r="K32" s="8"/>
      <c r="M32" s="8"/>
    </row>
    <row r="33" spans="2:13" ht="14.5" x14ac:dyDescent="0.35">
      <c r="B33" s="1" t="s">
        <v>19</v>
      </c>
      <c r="C33" s="1"/>
      <c r="D33" s="1"/>
      <c r="G33" s="8"/>
      <c r="H33" s="8">
        <f>H22+G30</f>
        <v>124.03000000000065</v>
      </c>
      <c r="I33" s="8"/>
      <c r="J33" s="8"/>
      <c r="K33" s="8">
        <f>K22+J30</f>
        <v>-9278.8500000000022</v>
      </c>
      <c r="M33" s="8"/>
    </row>
    <row r="34" spans="2:13" ht="15" thickBot="1" x14ac:dyDescent="0.4">
      <c r="G34" s="28"/>
      <c r="H34" s="28"/>
      <c r="I34" s="28"/>
      <c r="J34" s="21"/>
      <c r="K34" s="21"/>
    </row>
    <row r="35" spans="2:13" ht="13" x14ac:dyDescent="0.3">
      <c r="G35" s="29"/>
      <c r="H35" s="30">
        <v>2023</v>
      </c>
      <c r="I35" s="30"/>
      <c r="J35" s="29"/>
      <c r="K35" s="31">
        <v>2022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F474-6B46-4A9A-B23F-9E639E525941}">
  <dimension ref="A1:M94"/>
  <sheetViews>
    <sheetView workbookViewId="0">
      <selection activeCell="I1" sqref="I1"/>
    </sheetView>
  </sheetViews>
  <sheetFormatPr defaultRowHeight="12.5" x14ac:dyDescent="0.25"/>
  <cols>
    <col min="1" max="1" width="10.54296875" customWidth="1"/>
    <col min="3" max="3" width="12.36328125" customWidth="1"/>
    <col min="9" max="10" width="9.54296875" bestFit="1" customWidth="1"/>
    <col min="13" max="13" width="8.90625" bestFit="1" customWidth="1"/>
  </cols>
  <sheetData>
    <row r="1" spans="1:12" x14ac:dyDescent="0.25">
      <c r="C1">
        <v>7878.54</v>
      </c>
    </row>
    <row r="2" spans="1:12" x14ac:dyDescent="0.25">
      <c r="A2" s="32">
        <v>44967</v>
      </c>
      <c r="B2" s="33">
        <v>-5296.53</v>
      </c>
      <c r="C2" s="34">
        <f>C1+B2</f>
        <v>2582.0100000000002</v>
      </c>
      <c r="D2" s="35" t="s">
        <v>20</v>
      </c>
      <c r="E2" s="36" t="s">
        <v>21</v>
      </c>
      <c r="I2" s="37">
        <f>B2+B3+B8</f>
        <v>-10313.549999999999</v>
      </c>
    </row>
    <row r="3" spans="1:12" x14ac:dyDescent="0.25">
      <c r="A3" s="38">
        <v>45212</v>
      </c>
      <c r="B3" s="39">
        <v>-4990.0200000000004</v>
      </c>
      <c r="C3" s="34">
        <f>C2+B3</f>
        <v>-2408.0100000000002</v>
      </c>
      <c r="D3" s="9" t="s">
        <v>20</v>
      </c>
      <c r="E3" s="36" t="s">
        <v>22</v>
      </c>
    </row>
    <row r="4" spans="1:12" x14ac:dyDescent="0.25">
      <c r="A4" s="38">
        <v>45261</v>
      </c>
      <c r="B4" s="39">
        <v>-363</v>
      </c>
      <c r="C4" s="34">
        <f>C3+B4</f>
        <v>-2771.01</v>
      </c>
      <c r="D4" s="9" t="s">
        <v>13</v>
      </c>
      <c r="E4" s="36" t="s">
        <v>23</v>
      </c>
    </row>
    <row r="5" spans="1:12" x14ac:dyDescent="0.25">
      <c r="A5" s="32">
        <v>44930</v>
      </c>
      <c r="B5" s="33">
        <v>-69.7</v>
      </c>
      <c r="C5" s="34">
        <f>C4+B5</f>
        <v>-2840.71</v>
      </c>
      <c r="D5" s="35" t="s">
        <v>13</v>
      </c>
      <c r="E5" s="36" t="s">
        <v>24</v>
      </c>
      <c r="G5" t="s">
        <v>25</v>
      </c>
    </row>
    <row r="6" spans="1:12" x14ac:dyDescent="0.25">
      <c r="A6" s="32">
        <v>45198</v>
      </c>
      <c r="B6" s="33">
        <v>-69</v>
      </c>
      <c r="C6" s="34">
        <f>C5+B6</f>
        <v>-2909.71</v>
      </c>
      <c r="D6" s="35" t="s">
        <v>13</v>
      </c>
      <c r="E6" s="36" t="s">
        <v>26</v>
      </c>
      <c r="I6" s="37">
        <f>SUM(B4:B7)</f>
        <v>-528.70000000000005</v>
      </c>
    </row>
    <row r="7" spans="1:12" x14ac:dyDescent="0.25">
      <c r="A7" s="38">
        <v>45212</v>
      </c>
      <c r="B7" s="39">
        <v>-27</v>
      </c>
      <c r="C7" s="34">
        <f>C6+B7</f>
        <v>-2936.71</v>
      </c>
      <c r="D7" s="9" t="s">
        <v>13</v>
      </c>
      <c r="E7" s="36" t="s">
        <v>27</v>
      </c>
      <c r="I7" s="37">
        <f>SUM(B9:B21)</f>
        <v>-174.70999999999998</v>
      </c>
      <c r="L7">
        <f>528.7+174.71</f>
        <v>703.41000000000008</v>
      </c>
    </row>
    <row r="8" spans="1:12" x14ac:dyDescent="0.25">
      <c r="A8" s="32">
        <v>44967</v>
      </c>
      <c r="B8" s="33">
        <v>-27</v>
      </c>
      <c r="C8" s="34">
        <f>C7+B8</f>
        <v>-2963.71</v>
      </c>
      <c r="D8" s="35" t="s">
        <v>20</v>
      </c>
      <c r="E8" s="36" t="s">
        <v>27</v>
      </c>
    </row>
    <row r="9" spans="1:12" x14ac:dyDescent="0.25">
      <c r="A9" s="38">
        <v>45247</v>
      </c>
      <c r="B9" s="39">
        <v>-25.87</v>
      </c>
      <c r="C9" s="34">
        <f>C8+B9</f>
        <v>-2989.58</v>
      </c>
      <c r="D9" s="9" t="s">
        <v>13</v>
      </c>
      <c r="E9" s="36" t="s">
        <v>28</v>
      </c>
    </row>
    <row r="10" spans="1:12" x14ac:dyDescent="0.25">
      <c r="A10" s="32">
        <v>44950</v>
      </c>
      <c r="B10" s="33">
        <v>-13.53</v>
      </c>
      <c r="C10" s="34">
        <f>C9+B10</f>
        <v>-3003.11</v>
      </c>
      <c r="D10" s="35" t="s">
        <v>13</v>
      </c>
      <c r="E10" s="36" t="s">
        <v>28</v>
      </c>
    </row>
    <row r="11" spans="1:12" x14ac:dyDescent="0.25">
      <c r="A11" s="32">
        <v>44974</v>
      </c>
      <c r="B11" s="33">
        <v>-13.53</v>
      </c>
      <c r="C11" s="34">
        <f>C10+B11</f>
        <v>-3016.6400000000003</v>
      </c>
      <c r="D11" s="35" t="s">
        <v>13</v>
      </c>
      <c r="E11" s="36" t="s">
        <v>28</v>
      </c>
    </row>
    <row r="12" spans="1:12" x14ac:dyDescent="0.25">
      <c r="A12" s="32">
        <v>45005</v>
      </c>
      <c r="B12" s="33">
        <v>-13.53</v>
      </c>
      <c r="C12" s="34">
        <f>C11+B12</f>
        <v>-3030.1700000000005</v>
      </c>
      <c r="D12" s="35" t="s">
        <v>13</v>
      </c>
      <c r="E12" s="36" t="s">
        <v>28</v>
      </c>
    </row>
    <row r="13" spans="1:12" x14ac:dyDescent="0.25">
      <c r="A13" s="32">
        <v>45036</v>
      </c>
      <c r="B13" s="33">
        <v>-13.53</v>
      </c>
      <c r="C13" s="34">
        <f>C12+B13</f>
        <v>-3043.7000000000007</v>
      </c>
      <c r="D13" s="35" t="s">
        <v>13</v>
      </c>
      <c r="E13" s="36" t="s">
        <v>28</v>
      </c>
    </row>
    <row r="14" spans="1:12" x14ac:dyDescent="0.25">
      <c r="A14" s="32">
        <v>45065</v>
      </c>
      <c r="B14" s="33">
        <v>-13.53</v>
      </c>
      <c r="C14" s="34">
        <f>C13+B14</f>
        <v>-3057.2300000000009</v>
      </c>
      <c r="D14" s="35" t="s">
        <v>13</v>
      </c>
      <c r="E14" s="36" t="s">
        <v>28</v>
      </c>
    </row>
    <row r="15" spans="1:12" x14ac:dyDescent="0.25">
      <c r="A15" s="32">
        <v>45093</v>
      </c>
      <c r="B15" s="33">
        <v>-13.53</v>
      </c>
      <c r="C15" s="34">
        <f>C14+B15</f>
        <v>-3070.7600000000011</v>
      </c>
      <c r="D15" s="35" t="s">
        <v>13</v>
      </c>
      <c r="E15" s="36" t="s">
        <v>28</v>
      </c>
    </row>
    <row r="16" spans="1:12" x14ac:dyDescent="0.25">
      <c r="A16" s="32">
        <v>45126</v>
      </c>
      <c r="B16" s="33">
        <v>-13.53</v>
      </c>
      <c r="C16" s="34">
        <f>C15+B16</f>
        <v>-3084.2900000000013</v>
      </c>
      <c r="D16" s="35" t="s">
        <v>13</v>
      </c>
      <c r="E16" s="36" t="s">
        <v>28</v>
      </c>
    </row>
    <row r="17" spans="1:10" x14ac:dyDescent="0.25">
      <c r="A17" s="32">
        <v>45187</v>
      </c>
      <c r="B17" s="33">
        <v>-13.53</v>
      </c>
      <c r="C17" s="34">
        <f>C16+B17</f>
        <v>-3097.8200000000015</v>
      </c>
      <c r="D17" s="35" t="s">
        <v>13</v>
      </c>
      <c r="E17" s="36" t="s">
        <v>28</v>
      </c>
    </row>
    <row r="18" spans="1:10" x14ac:dyDescent="0.25">
      <c r="A18" s="32">
        <v>45188</v>
      </c>
      <c r="B18" s="33">
        <v>-13.53</v>
      </c>
      <c r="C18" s="34">
        <f>C17+B18</f>
        <v>-3111.3500000000017</v>
      </c>
      <c r="D18" s="35" t="s">
        <v>13</v>
      </c>
      <c r="E18" s="36" t="s">
        <v>28</v>
      </c>
    </row>
    <row r="19" spans="1:10" x14ac:dyDescent="0.25">
      <c r="A19" s="38">
        <v>45216</v>
      </c>
      <c r="B19" s="39">
        <v>-13.53</v>
      </c>
      <c r="C19" s="34">
        <f>C18+B19</f>
        <v>-3124.8800000000019</v>
      </c>
      <c r="D19" s="9" t="s">
        <v>13</v>
      </c>
      <c r="E19" s="36" t="s">
        <v>28</v>
      </c>
    </row>
    <row r="20" spans="1:10" x14ac:dyDescent="0.25">
      <c r="A20" s="38">
        <v>45278</v>
      </c>
      <c r="B20" s="39">
        <v>-13.53</v>
      </c>
      <c r="C20" s="34">
        <f>C19+B20</f>
        <v>-3138.4100000000021</v>
      </c>
      <c r="D20" s="9" t="s">
        <v>13</v>
      </c>
      <c r="E20" s="36" t="s">
        <v>28</v>
      </c>
    </row>
    <row r="21" spans="1:10" x14ac:dyDescent="0.25">
      <c r="A21" s="38">
        <v>45202</v>
      </c>
      <c r="B21" s="39">
        <v>-0.01</v>
      </c>
      <c r="C21" s="34">
        <f>C20+B21</f>
        <v>-3138.4200000000023</v>
      </c>
      <c r="D21" s="9" t="s">
        <v>13</v>
      </c>
      <c r="E21" s="36" t="s">
        <v>29</v>
      </c>
      <c r="I21" s="37">
        <f>I2+I6+I7</f>
        <v>-11016.96</v>
      </c>
      <c r="J21" s="37"/>
    </row>
    <row r="22" spans="1:10" x14ac:dyDescent="0.25">
      <c r="A22" s="38"/>
      <c r="B22" s="39"/>
      <c r="C22" s="34"/>
      <c r="D22" s="9"/>
      <c r="E22" s="36"/>
      <c r="J22" s="37"/>
    </row>
    <row r="23" spans="1:10" x14ac:dyDescent="0.25">
      <c r="A23" s="38">
        <v>45204</v>
      </c>
      <c r="B23" s="39">
        <v>0.5</v>
      </c>
      <c r="C23" s="34">
        <f>C21+B23</f>
        <v>-3137.9200000000023</v>
      </c>
      <c r="D23" s="9" t="s">
        <v>13</v>
      </c>
      <c r="E23" s="36" t="s">
        <v>30</v>
      </c>
    </row>
    <row r="24" spans="1:10" x14ac:dyDescent="0.25">
      <c r="A24" s="32">
        <v>44927</v>
      </c>
      <c r="B24" s="33">
        <v>10</v>
      </c>
      <c r="C24" s="34">
        <f>C23+B24</f>
        <v>-3127.9200000000023</v>
      </c>
      <c r="D24" s="35" t="s">
        <v>31</v>
      </c>
      <c r="E24" s="36" t="s">
        <v>32</v>
      </c>
    </row>
    <row r="25" spans="1:10" x14ac:dyDescent="0.25">
      <c r="A25" s="32">
        <v>44928</v>
      </c>
      <c r="B25" s="33">
        <v>10</v>
      </c>
      <c r="C25" s="34">
        <f>C24+B25</f>
        <v>-3117.9200000000023</v>
      </c>
      <c r="D25" s="35" t="s">
        <v>31</v>
      </c>
      <c r="E25" s="36" t="s">
        <v>33</v>
      </c>
    </row>
    <row r="26" spans="1:10" x14ac:dyDescent="0.25">
      <c r="A26" s="32">
        <v>44937</v>
      </c>
      <c r="B26" s="33">
        <v>10</v>
      </c>
      <c r="C26" s="34">
        <f>C25+B26</f>
        <v>-3107.9200000000023</v>
      </c>
      <c r="D26" s="35" t="s">
        <v>31</v>
      </c>
      <c r="E26" s="36" t="s">
        <v>34</v>
      </c>
    </row>
    <row r="27" spans="1:10" x14ac:dyDescent="0.25">
      <c r="A27" s="32">
        <v>44957</v>
      </c>
      <c r="B27" s="33">
        <v>10</v>
      </c>
      <c r="C27" s="34">
        <f>C26+B27</f>
        <v>-3097.9200000000023</v>
      </c>
      <c r="D27" s="35" t="s">
        <v>31</v>
      </c>
      <c r="E27" s="36" t="s">
        <v>35</v>
      </c>
    </row>
    <row r="28" spans="1:10" x14ac:dyDescent="0.25">
      <c r="A28" s="32">
        <v>44958</v>
      </c>
      <c r="B28" s="33">
        <v>10</v>
      </c>
      <c r="C28" s="34">
        <f>C27+B28</f>
        <v>-3087.9200000000023</v>
      </c>
      <c r="D28" s="35" t="s">
        <v>31</v>
      </c>
      <c r="E28" s="36" t="s">
        <v>32</v>
      </c>
    </row>
    <row r="29" spans="1:10" x14ac:dyDescent="0.25">
      <c r="A29" s="32">
        <v>44958</v>
      </c>
      <c r="B29" s="33">
        <v>10</v>
      </c>
      <c r="C29" s="34">
        <f>C28+B29</f>
        <v>-3077.9200000000023</v>
      </c>
      <c r="D29" s="35" t="s">
        <v>31</v>
      </c>
      <c r="E29" s="36" t="s">
        <v>33</v>
      </c>
    </row>
    <row r="30" spans="1:10" x14ac:dyDescent="0.25">
      <c r="A30" s="32">
        <v>44985</v>
      </c>
      <c r="B30" s="33">
        <v>10</v>
      </c>
      <c r="C30" s="34">
        <f>C29+B30</f>
        <v>-3067.9200000000023</v>
      </c>
      <c r="D30" s="35" t="s">
        <v>31</v>
      </c>
      <c r="E30" s="36" t="s">
        <v>35</v>
      </c>
    </row>
    <row r="31" spans="1:10" x14ac:dyDescent="0.25">
      <c r="A31" s="32">
        <v>44986</v>
      </c>
      <c r="B31" s="33">
        <v>10</v>
      </c>
      <c r="C31" s="34">
        <f>C30+B31</f>
        <v>-3057.9200000000023</v>
      </c>
      <c r="D31" s="35" t="s">
        <v>31</v>
      </c>
      <c r="E31" s="36" t="s">
        <v>32</v>
      </c>
    </row>
    <row r="32" spans="1:10" x14ac:dyDescent="0.25">
      <c r="A32" s="32">
        <v>44986</v>
      </c>
      <c r="B32" s="33">
        <v>10</v>
      </c>
      <c r="C32" s="34">
        <f>C31+B32</f>
        <v>-3047.9200000000023</v>
      </c>
      <c r="D32" s="35" t="s">
        <v>31</v>
      </c>
      <c r="E32" s="36" t="s">
        <v>33</v>
      </c>
    </row>
    <row r="33" spans="1:5" x14ac:dyDescent="0.25">
      <c r="A33" s="32">
        <v>45016</v>
      </c>
      <c r="B33" s="33">
        <v>10</v>
      </c>
      <c r="C33" s="34">
        <f>C32+B33</f>
        <v>-3037.9200000000023</v>
      </c>
      <c r="D33" s="35" t="s">
        <v>31</v>
      </c>
      <c r="E33" s="36" t="s">
        <v>35</v>
      </c>
    </row>
    <row r="34" spans="1:5" x14ac:dyDescent="0.25">
      <c r="A34" s="32">
        <v>45017</v>
      </c>
      <c r="B34" s="33">
        <v>10</v>
      </c>
      <c r="C34" s="34">
        <f>C33+B34</f>
        <v>-3027.9200000000023</v>
      </c>
      <c r="D34" s="35" t="s">
        <v>31</v>
      </c>
      <c r="E34" s="36" t="s">
        <v>32</v>
      </c>
    </row>
    <row r="35" spans="1:5" x14ac:dyDescent="0.25">
      <c r="A35" s="32">
        <v>45019</v>
      </c>
      <c r="B35" s="33">
        <v>10</v>
      </c>
      <c r="C35" s="34">
        <f>C34+B35</f>
        <v>-3017.9200000000023</v>
      </c>
      <c r="D35" s="35" t="s">
        <v>31</v>
      </c>
      <c r="E35" s="36" t="s">
        <v>33</v>
      </c>
    </row>
    <row r="36" spans="1:5" x14ac:dyDescent="0.25">
      <c r="A36" s="32">
        <v>45046</v>
      </c>
      <c r="B36" s="33">
        <v>10</v>
      </c>
      <c r="C36" s="34">
        <f>C35+B36</f>
        <v>-3007.9200000000023</v>
      </c>
      <c r="D36" s="35" t="s">
        <v>31</v>
      </c>
      <c r="E36" s="36" t="s">
        <v>35</v>
      </c>
    </row>
    <row r="37" spans="1:5" x14ac:dyDescent="0.25">
      <c r="A37" s="32">
        <v>45047</v>
      </c>
      <c r="B37" s="33">
        <v>10</v>
      </c>
      <c r="C37" s="34">
        <f>C36+B37</f>
        <v>-2997.9200000000023</v>
      </c>
      <c r="D37" s="35" t="s">
        <v>31</v>
      </c>
      <c r="E37" s="36" t="s">
        <v>32</v>
      </c>
    </row>
    <row r="38" spans="1:5" x14ac:dyDescent="0.25">
      <c r="A38" s="32">
        <v>45048</v>
      </c>
      <c r="B38" s="33">
        <v>10</v>
      </c>
      <c r="C38" s="34">
        <f>C37+B38</f>
        <v>-2987.9200000000023</v>
      </c>
      <c r="D38" s="35" t="s">
        <v>31</v>
      </c>
      <c r="E38" s="36" t="s">
        <v>33</v>
      </c>
    </row>
    <row r="39" spans="1:5" x14ac:dyDescent="0.25">
      <c r="A39" s="32">
        <v>45077</v>
      </c>
      <c r="B39" s="33">
        <v>10</v>
      </c>
      <c r="C39" s="34">
        <f>C38+B39</f>
        <v>-2977.9200000000023</v>
      </c>
      <c r="D39" s="35" t="s">
        <v>31</v>
      </c>
      <c r="E39" s="36" t="s">
        <v>35</v>
      </c>
    </row>
    <row r="40" spans="1:5" x14ac:dyDescent="0.25">
      <c r="A40" s="32">
        <v>45078</v>
      </c>
      <c r="B40" s="33">
        <v>10</v>
      </c>
      <c r="C40" s="34">
        <f>C39+B40</f>
        <v>-2967.9200000000023</v>
      </c>
      <c r="D40" s="35" t="s">
        <v>31</v>
      </c>
      <c r="E40" s="36" t="s">
        <v>32</v>
      </c>
    </row>
    <row r="41" spans="1:5" x14ac:dyDescent="0.25">
      <c r="A41" s="32">
        <v>45078</v>
      </c>
      <c r="B41" s="33">
        <v>10</v>
      </c>
      <c r="C41" s="34">
        <f>C40+B41</f>
        <v>-2957.9200000000023</v>
      </c>
      <c r="D41" s="35" t="s">
        <v>31</v>
      </c>
      <c r="E41" s="36" t="s">
        <v>33</v>
      </c>
    </row>
    <row r="42" spans="1:5" x14ac:dyDescent="0.25">
      <c r="A42" s="32">
        <v>45107</v>
      </c>
      <c r="B42" s="33">
        <v>10</v>
      </c>
      <c r="C42" s="34">
        <f>C41+B42</f>
        <v>-2947.9200000000023</v>
      </c>
      <c r="D42" s="35" t="s">
        <v>31</v>
      </c>
      <c r="E42" s="36" t="s">
        <v>35</v>
      </c>
    </row>
    <row r="43" spans="1:5" x14ac:dyDescent="0.25">
      <c r="A43" s="32">
        <v>45108</v>
      </c>
      <c r="B43" s="33">
        <v>10</v>
      </c>
      <c r="C43" s="34">
        <f>C42+B43</f>
        <v>-2937.9200000000023</v>
      </c>
      <c r="D43" s="35" t="s">
        <v>31</v>
      </c>
      <c r="E43" s="36" t="s">
        <v>32</v>
      </c>
    </row>
    <row r="44" spans="1:5" x14ac:dyDescent="0.25">
      <c r="A44" s="32">
        <v>45110</v>
      </c>
      <c r="B44" s="33">
        <v>10</v>
      </c>
      <c r="C44" s="34">
        <f>C43+B44</f>
        <v>-2927.9200000000023</v>
      </c>
      <c r="D44" s="35" t="s">
        <v>31</v>
      </c>
      <c r="E44" s="36" t="s">
        <v>33</v>
      </c>
    </row>
    <row r="45" spans="1:5" x14ac:dyDescent="0.25">
      <c r="A45" s="32">
        <v>45138</v>
      </c>
      <c r="B45" s="33">
        <v>10</v>
      </c>
      <c r="C45" s="34">
        <f>C44+B45</f>
        <v>-2917.9200000000023</v>
      </c>
      <c r="D45" s="35" t="s">
        <v>31</v>
      </c>
      <c r="E45" s="36" t="s">
        <v>35</v>
      </c>
    </row>
    <row r="46" spans="1:5" x14ac:dyDescent="0.25">
      <c r="A46" s="32">
        <v>45139</v>
      </c>
      <c r="B46" s="33">
        <v>10</v>
      </c>
      <c r="C46" s="34">
        <f>C45+B46</f>
        <v>-2907.9200000000023</v>
      </c>
      <c r="D46" s="35" t="s">
        <v>31</v>
      </c>
      <c r="E46" s="36" t="s">
        <v>32</v>
      </c>
    </row>
    <row r="47" spans="1:5" x14ac:dyDescent="0.25">
      <c r="A47" s="32">
        <v>45139</v>
      </c>
      <c r="B47" s="33">
        <v>10</v>
      </c>
      <c r="C47" s="34">
        <f>C46+B47</f>
        <v>-2897.9200000000023</v>
      </c>
      <c r="D47" s="35" t="s">
        <v>31</v>
      </c>
      <c r="E47" s="36" t="s">
        <v>33</v>
      </c>
    </row>
    <row r="48" spans="1:5" x14ac:dyDescent="0.25">
      <c r="A48" s="32">
        <v>45169</v>
      </c>
      <c r="B48" s="33">
        <v>10</v>
      </c>
      <c r="C48" s="34">
        <f>C47+B48</f>
        <v>-2887.9200000000023</v>
      </c>
      <c r="D48" s="35" t="s">
        <v>31</v>
      </c>
      <c r="E48" s="36" t="s">
        <v>35</v>
      </c>
    </row>
    <row r="49" spans="1:5" x14ac:dyDescent="0.25">
      <c r="A49" s="32">
        <v>45170</v>
      </c>
      <c r="B49" s="33">
        <v>10</v>
      </c>
      <c r="C49" s="34">
        <f>C48+B49</f>
        <v>-2877.9200000000023</v>
      </c>
      <c r="D49" s="35" t="s">
        <v>31</v>
      </c>
      <c r="E49" s="36" t="s">
        <v>32</v>
      </c>
    </row>
    <row r="50" spans="1:5" x14ac:dyDescent="0.25">
      <c r="A50" s="32">
        <v>45170</v>
      </c>
      <c r="B50" s="33">
        <v>10</v>
      </c>
      <c r="C50" s="34">
        <f>C49+B50</f>
        <v>-2867.9200000000023</v>
      </c>
      <c r="D50" s="35" t="s">
        <v>31</v>
      </c>
      <c r="E50" s="36" t="s">
        <v>33</v>
      </c>
    </row>
    <row r="51" spans="1:5" x14ac:dyDescent="0.25">
      <c r="A51" s="32">
        <v>45199</v>
      </c>
      <c r="B51" s="33">
        <v>10</v>
      </c>
      <c r="C51" s="34">
        <f>C50+B51</f>
        <v>-2857.9200000000023</v>
      </c>
      <c r="D51" s="35" t="s">
        <v>31</v>
      </c>
      <c r="E51" s="36" t="s">
        <v>35</v>
      </c>
    </row>
    <row r="52" spans="1:5" x14ac:dyDescent="0.25">
      <c r="A52" s="32">
        <v>45200</v>
      </c>
      <c r="B52" s="33">
        <v>10</v>
      </c>
      <c r="C52" s="34">
        <f>C51+B52</f>
        <v>-2847.9200000000023</v>
      </c>
      <c r="D52" s="35" t="s">
        <v>31</v>
      </c>
      <c r="E52" s="36" t="s">
        <v>32</v>
      </c>
    </row>
    <row r="53" spans="1:5" x14ac:dyDescent="0.25">
      <c r="A53" s="38">
        <v>45206</v>
      </c>
      <c r="B53" s="39">
        <v>10</v>
      </c>
      <c r="C53" s="34">
        <f>C52+B53</f>
        <v>-2837.9200000000023</v>
      </c>
      <c r="D53" s="9" t="s">
        <v>31</v>
      </c>
      <c r="E53" s="36" t="s">
        <v>36</v>
      </c>
    </row>
    <row r="54" spans="1:5" x14ac:dyDescent="0.25">
      <c r="A54" s="38">
        <v>45230</v>
      </c>
      <c r="B54" s="39">
        <v>10</v>
      </c>
      <c r="C54" s="34">
        <f>C53+B54</f>
        <v>-2827.9200000000023</v>
      </c>
      <c r="D54" s="9" t="s">
        <v>31</v>
      </c>
      <c r="E54" s="36" t="s">
        <v>35</v>
      </c>
    </row>
    <row r="55" spans="1:5" x14ac:dyDescent="0.25">
      <c r="A55" s="38">
        <v>45231</v>
      </c>
      <c r="B55" s="39">
        <v>10</v>
      </c>
      <c r="C55" s="34">
        <f>C54+B55</f>
        <v>-2817.9200000000023</v>
      </c>
      <c r="D55" s="9" t="s">
        <v>31</v>
      </c>
      <c r="E55" s="36" t="s">
        <v>32</v>
      </c>
    </row>
    <row r="56" spans="1:5" x14ac:dyDescent="0.25">
      <c r="A56" s="38">
        <v>45260</v>
      </c>
      <c r="B56" s="39">
        <v>10</v>
      </c>
      <c r="C56" s="34">
        <f>C55+B56</f>
        <v>-2807.9200000000023</v>
      </c>
      <c r="D56" s="9" t="s">
        <v>31</v>
      </c>
      <c r="E56" s="36" t="s">
        <v>35</v>
      </c>
    </row>
    <row r="57" spans="1:5" x14ac:dyDescent="0.25">
      <c r="A57" s="38">
        <v>45261</v>
      </c>
      <c r="B57" s="39">
        <v>10</v>
      </c>
      <c r="C57" s="34">
        <f>C56+B57</f>
        <v>-2797.9200000000023</v>
      </c>
      <c r="D57" s="9" t="s">
        <v>31</v>
      </c>
      <c r="E57" s="36" t="s">
        <v>32</v>
      </c>
    </row>
    <row r="58" spans="1:5" x14ac:dyDescent="0.25">
      <c r="A58" s="38">
        <v>45291</v>
      </c>
      <c r="B58" s="39">
        <v>10</v>
      </c>
      <c r="C58" s="34">
        <f>C57+B58</f>
        <v>-2787.9200000000023</v>
      </c>
      <c r="D58" s="9" t="s">
        <v>31</v>
      </c>
      <c r="E58" s="36" t="s">
        <v>35</v>
      </c>
    </row>
    <row r="59" spans="1:5" x14ac:dyDescent="0.25">
      <c r="A59" s="32">
        <v>44965</v>
      </c>
      <c r="B59" s="33">
        <v>15</v>
      </c>
      <c r="C59" s="34">
        <f>C58+B59</f>
        <v>-2772.9200000000023</v>
      </c>
      <c r="D59" s="35" t="s">
        <v>31</v>
      </c>
      <c r="E59" s="36" t="s">
        <v>37</v>
      </c>
    </row>
    <row r="60" spans="1:5" x14ac:dyDescent="0.25">
      <c r="A60" s="32">
        <v>44980</v>
      </c>
      <c r="B60" s="33">
        <v>15</v>
      </c>
      <c r="C60" s="34">
        <f>C59+B60</f>
        <v>-2757.9200000000023</v>
      </c>
      <c r="D60" s="35" t="s">
        <v>31</v>
      </c>
      <c r="E60" s="36" t="s">
        <v>37</v>
      </c>
    </row>
    <row r="61" spans="1:5" x14ac:dyDescent="0.25">
      <c r="A61" s="32">
        <v>45020</v>
      </c>
      <c r="B61" s="33">
        <v>15</v>
      </c>
      <c r="C61" s="34">
        <f>C60+B61</f>
        <v>-2742.9200000000023</v>
      </c>
      <c r="D61" s="35" t="s">
        <v>31</v>
      </c>
      <c r="E61" s="36" t="s">
        <v>37</v>
      </c>
    </row>
    <row r="62" spans="1:5" x14ac:dyDescent="0.25">
      <c r="A62" s="32">
        <v>45077</v>
      </c>
      <c r="B62" s="33">
        <v>15</v>
      </c>
      <c r="C62" s="34">
        <f>C61+B62</f>
        <v>-2727.9200000000023</v>
      </c>
      <c r="D62" s="35" t="s">
        <v>31</v>
      </c>
      <c r="E62" s="36" t="s">
        <v>37</v>
      </c>
    </row>
    <row r="63" spans="1:5" x14ac:dyDescent="0.25">
      <c r="A63" s="32">
        <v>45107</v>
      </c>
      <c r="B63" s="33">
        <v>15</v>
      </c>
      <c r="C63" s="34">
        <f>C62+B63</f>
        <v>-2712.9200000000023</v>
      </c>
      <c r="D63" s="35" t="s">
        <v>31</v>
      </c>
      <c r="E63" s="36" t="s">
        <v>37</v>
      </c>
    </row>
    <row r="64" spans="1:5" x14ac:dyDescent="0.25">
      <c r="A64" s="32">
        <v>45132</v>
      </c>
      <c r="B64" s="33">
        <v>15</v>
      </c>
      <c r="C64" s="34">
        <f>C63+B64</f>
        <v>-2697.9200000000023</v>
      </c>
      <c r="D64" s="35" t="s">
        <v>31</v>
      </c>
      <c r="E64" s="36" t="s">
        <v>37</v>
      </c>
    </row>
    <row r="65" spans="1:7" x14ac:dyDescent="0.25">
      <c r="A65" s="32">
        <v>45167</v>
      </c>
      <c r="B65" s="33">
        <v>15</v>
      </c>
      <c r="C65" s="34">
        <f>C64+B65</f>
        <v>-2682.9200000000023</v>
      </c>
      <c r="D65" s="35" t="s">
        <v>31</v>
      </c>
      <c r="E65" s="36" t="s">
        <v>37</v>
      </c>
      <c r="F65" s="9"/>
      <c r="G65" s="26"/>
    </row>
    <row r="66" spans="1:7" x14ac:dyDescent="0.25">
      <c r="A66" s="32">
        <v>45173</v>
      </c>
      <c r="B66" s="33">
        <v>15</v>
      </c>
      <c r="C66" s="34">
        <f>C65+B66</f>
        <v>-2667.9200000000023</v>
      </c>
      <c r="D66" s="35" t="s">
        <v>31</v>
      </c>
      <c r="E66" s="36" t="s">
        <v>33</v>
      </c>
      <c r="F66" s="9"/>
      <c r="G66" s="26"/>
    </row>
    <row r="67" spans="1:7" x14ac:dyDescent="0.25">
      <c r="A67" s="32">
        <v>45191</v>
      </c>
      <c r="B67" s="33">
        <v>15</v>
      </c>
      <c r="C67" s="34">
        <f>C66+B67</f>
        <v>-2652.9200000000023</v>
      </c>
      <c r="D67" s="35" t="s">
        <v>31</v>
      </c>
      <c r="E67" s="36" t="s">
        <v>37</v>
      </c>
      <c r="F67" s="9"/>
      <c r="G67" s="26"/>
    </row>
    <row r="68" spans="1:7" x14ac:dyDescent="0.25">
      <c r="A68" s="32">
        <v>45200</v>
      </c>
      <c r="B68" s="33">
        <v>15</v>
      </c>
      <c r="C68" s="34">
        <f>C67+B68</f>
        <v>-2637.9200000000023</v>
      </c>
      <c r="D68" s="35" t="s">
        <v>31</v>
      </c>
      <c r="E68" s="36" t="s">
        <v>33</v>
      </c>
      <c r="F68" s="9"/>
      <c r="G68" s="26"/>
    </row>
    <row r="69" spans="1:7" x14ac:dyDescent="0.25">
      <c r="A69" s="38">
        <v>45232</v>
      </c>
      <c r="B69" s="39">
        <v>15</v>
      </c>
      <c r="C69" s="34">
        <f>C68+B69</f>
        <v>-2622.9200000000023</v>
      </c>
      <c r="D69" s="9" t="s">
        <v>31</v>
      </c>
      <c r="E69" s="36" t="s">
        <v>33</v>
      </c>
      <c r="F69" s="9"/>
      <c r="G69" s="26"/>
    </row>
    <row r="70" spans="1:7" x14ac:dyDescent="0.25">
      <c r="A70" s="38">
        <v>45264</v>
      </c>
      <c r="B70" s="39">
        <v>15</v>
      </c>
      <c r="C70" s="34">
        <f>C69+B70</f>
        <v>-2607.9200000000023</v>
      </c>
      <c r="D70" s="9" t="s">
        <v>31</v>
      </c>
      <c r="E70" s="36" t="s">
        <v>33</v>
      </c>
      <c r="F70" s="9"/>
      <c r="G70" s="26"/>
    </row>
    <row r="71" spans="1:7" x14ac:dyDescent="0.25">
      <c r="A71" s="32">
        <v>45066</v>
      </c>
      <c r="B71" s="33">
        <v>25</v>
      </c>
      <c r="C71" s="34">
        <f>C70+B71</f>
        <v>-2582.9200000000023</v>
      </c>
      <c r="D71" s="35" t="s">
        <v>31</v>
      </c>
      <c r="E71" s="36" t="s">
        <v>38</v>
      </c>
      <c r="F71" s="9"/>
      <c r="G71" s="26"/>
    </row>
    <row r="72" spans="1:7" x14ac:dyDescent="0.25">
      <c r="A72" s="38">
        <v>45212</v>
      </c>
      <c r="B72" s="39">
        <v>25</v>
      </c>
      <c r="C72" s="34">
        <f>C71+B72</f>
        <v>-2557.9200000000023</v>
      </c>
      <c r="D72" s="9" t="s">
        <v>31</v>
      </c>
      <c r="E72" s="36" t="s">
        <v>39</v>
      </c>
      <c r="F72" s="9"/>
      <c r="G72" s="26"/>
    </row>
    <row r="73" spans="1:7" x14ac:dyDescent="0.25">
      <c r="A73" s="32">
        <v>44992</v>
      </c>
      <c r="B73" s="33">
        <v>30</v>
      </c>
      <c r="C73" s="34">
        <f>C72+B73</f>
        <v>-2527.9200000000023</v>
      </c>
      <c r="D73" s="35" t="s">
        <v>31</v>
      </c>
      <c r="E73" s="36" t="s">
        <v>40</v>
      </c>
      <c r="F73" s="9"/>
      <c r="G73" s="26"/>
    </row>
    <row r="74" spans="1:7" x14ac:dyDescent="0.25">
      <c r="A74" s="38">
        <v>45205</v>
      </c>
      <c r="B74" s="39">
        <v>30</v>
      </c>
      <c r="C74" s="34">
        <f>C73+B74</f>
        <v>-2497.9200000000023</v>
      </c>
      <c r="D74" s="9" t="s">
        <v>31</v>
      </c>
      <c r="E74" s="36" t="s">
        <v>41</v>
      </c>
      <c r="F74" s="9"/>
      <c r="G74" s="26"/>
    </row>
    <row r="75" spans="1:7" x14ac:dyDescent="0.25">
      <c r="A75" s="38">
        <v>45260</v>
      </c>
      <c r="B75" s="39">
        <v>30</v>
      </c>
      <c r="C75" s="34">
        <f>C74+B75</f>
        <v>-2467.9200000000023</v>
      </c>
      <c r="D75" s="9" t="s">
        <v>31</v>
      </c>
      <c r="E75" s="36" t="s">
        <v>40</v>
      </c>
      <c r="F75" s="9"/>
      <c r="G75" s="26"/>
    </row>
    <row r="76" spans="1:7" x14ac:dyDescent="0.25">
      <c r="A76" s="38">
        <v>45287</v>
      </c>
      <c r="B76" s="39">
        <v>30</v>
      </c>
      <c r="C76" s="34">
        <f>C75+B76</f>
        <v>-2437.9200000000023</v>
      </c>
      <c r="D76" s="9" t="s">
        <v>31</v>
      </c>
      <c r="E76" s="36" t="s">
        <v>37</v>
      </c>
      <c r="F76" s="9"/>
      <c r="G76" s="26"/>
    </row>
    <row r="77" spans="1:7" x14ac:dyDescent="0.25">
      <c r="A77" s="38">
        <v>45253</v>
      </c>
      <c r="B77" s="39">
        <v>50</v>
      </c>
      <c r="C77" s="34">
        <f>C76+B77</f>
        <v>-2387.9200000000023</v>
      </c>
      <c r="D77" s="9" t="s">
        <v>31</v>
      </c>
      <c r="E77" s="36" t="s">
        <v>42</v>
      </c>
      <c r="F77" s="9"/>
      <c r="G77" s="26"/>
    </row>
    <row r="78" spans="1:7" x14ac:dyDescent="0.25">
      <c r="A78" s="38">
        <v>45281</v>
      </c>
      <c r="B78" s="39">
        <v>50</v>
      </c>
      <c r="C78" s="34">
        <f>C77+B78</f>
        <v>-2337.9200000000023</v>
      </c>
      <c r="D78" s="9" t="s">
        <v>31</v>
      </c>
      <c r="E78" s="36" t="s">
        <v>43</v>
      </c>
      <c r="F78" s="9"/>
      <c r="G78" s="26"/>
    </row>
    <row r="79" spans="1:7" x14ac:dyDescent="0.25">
      <c r="A79" s="32">
        <v>45177</v>
      </c>
      <c r="B79" s="33">
        <v>60</v>
      </c>
      <c r="C79" s="34">
        <f>C78+B79</f>
        <v>-2277.9200000000023</v>
      </c>
      <c r="D79" s="35" t="s">
        <v>31</v>
      </c>
      <c r="E79" s="36" t="s">
        <v>40</v>
      </c>
      <c r="F79" s="9"/>
      <c r="G79" s="26"/>
    </row>
    <row r="80" spans="1:7" x14ac:dyDescent="0.25">
      <c r="A80" s="32">
        <v>44943</v>
      </c>
      <c r="B80" s="33">
        <v>100</v>
      </c>
      <c r="C80" s="34">
        <f>C79+B80</f>
        <v>-2177.9200000000023</v>
      </c>
      <c r="D80" s="35" t="s">
        <v>31</v>
      </c>
      <c r="E80" s="36" t="s">
        <v>44</v>
      </c>
      <c r="F80" s="9"/>
      <c r="G80" s="26"/>
    </row>
    <row r="81" spans="1:13" x14ac:dyDescent="0.25">
      <c r="A81" s="38">
        <v>45270</v>
      </c>
      <c r="B81" s="39">
        <v>100</v>
      </c>
      <c r="C81" s="34">
        <f>C80+B81</f>
        <v>-2077.9200000000023</v>
      </c>
      <c r="D81" s="9" t="s">
        <v>31</v>
      </c>
      <c r="E81" s="36" t="s">
        <v>45</v>
      </c>
      <c r="F81" s="9"/>
      <c r="G81" s="26"/>
    </row>
    <row r="82" spans="1:13" x14ac:dyDescent="0.25">
      <c r="A82" s="38">
        <v>45280</v>
      </c>
      <c r="B82" s="39">
        <v>100</v>
      </c>
      <c r="C82" s="34">
        <f>C81+B82</f>
        <v>-1977.9200000000023</v>
      </c>
      <c r="D82" s="9" t="s">
        <v>31</v>
      </c>
      <c r="E82" s="36" t="s">
        <v>46</v>
      </c>
      <c r="F82" s="9"/>
      <c r="G82" s="26"/>
    </row>
    <row r="83" spans="1:13" x14ac:dyDescent="0.25">
      <c r="A83" s="38">
        <v>45286</v>
      </c>
      <c r="B83" s="39">
        <v>150</v>
      </c>
      <c r="C83" s="34">
        <f>C82+B83</f>
        <v>-1827.9200000000023</v>
      </c>
      <c r="D83" s="9" t="s">
        <v>31</v>
      </c>
      <c r="E83" s="36" t="s">
        <v>33</v>
      </c>
      <c r="F83" s="9"/>
      <c r="G83" s="26"/>
    </row>
    <row r="84" spans="1:13" x14ac:dyDescent="0.25">
      <c r="A84" s="38">
        <v>45212</v>
      </c>
      <c r="B84" s="39">
        <v>221</v>
      </c>
      <c r="C84" s="34">
        <f>C83+B84</f>
        <v>-1606.9200000000023</v>
      </c>
      <c r="D84" s="9" t="s">
        <v>31</v>
      </c>
      <c r="E84" s="36" t="s">
        <v>17</v>
      </c>
      <c r="F84" s="9"/>
      <c r="G84" s="26"/>
    </row>
    <row r="85" spans="1:13" x14ac:dyDescent="0.25">
      <c r="A85" s="32">
        <v>45103</v>
      </c>
      <c r="B85" s="33">
        <v>259.49</v>
      </c>
      <c r="C85" s="34">
        <f>C84+B85</f>
        <v>-1347.4300000000023</v>
      </c>
      <c r="D85" s="35" t="s">
        <v>31</v>
      </c>
      <c r="E85" s="36" t="s">
        <v>47</v>
      </c>
      <c r="F85" s="9"/>
      <c r="G85" s="26"/>
    </row>
    <row r="86" spans="1:13" x14ac:dyDescent="0.25">
      <c r="A86" s="32">
        <v>44952</v>
      </c>
      <c r="B86" s="33">
        <v>300</v>
      </c>
      <c r="C86" s="34">
        <f>C85+B86</f>
        <v>-1047.4300000000023</v>
      </c>
      <c r="D86" s="35" t="s">
        <v>31</v>
      </c>
      <c r="E86" s="36" t="s">
        <v>33</v>
      </c>
      <c r="F86" s="9"/>
      <c r="G86" s="26"/>
    </row>
    <row r="87" spans="1:13" x14ac:dyDescent="0.25">
      <c r="A87" s="32">
        <v>45137</v>
      </c>
      <c r="B87" s="33">
        <v>500</v>
      </c>
      <c r="C87" s="34">
        <f>C86+B87</f>
        <v>-547.43000000000234</v>
      </c>
      <c r="D87" s="35" t="s">
        <v>31</v>
      </c>
      <c r="E87" s="36" t="s">
        <v>48</v>
      </c>
      <c r="F87" s="9"/>
      <c r="G87" s="26"/>
    </row>
    <row r="88" spans="1:13" x14ac:dyDescent="0.25">
      <c r="A88" s="38">
        <v>45288</v>
      </c>
      <c r="B88" s="39">
        <v>500</v>
      </c>
      <c r="C88" s="34">
        <f>C87+B88</f>
        <v>-47.430000000002337</v>
      </c>
      <c r="D88" s="9" t="s">
        <v>31</v>
      </c>
      <c r="E88" s="36" t="s">
        <v>49</v>
      </c>
      <c r="F88" s="9"/>
      <c r="G88" s="26"/>
    </row>
    <row r="89" spans="1:13" x14ac:dyDescent="0.25">
      <c r="A89" s="32">
        <v>45133</v>
      </c>
      <c r="B89" s="33">
        <v>1000</v>
      </c>
      <c r="C89" s="34">
        <f>C88+B89</f>
        <v>952.56999999999766</v>
      </c>
      <c r="D89" s="35" t="s">
        <v>31</v>
      </c>
      <c r="E89" s="36" t="s">
        <v>50</v>
      </c>
      <c r="F89" s="9"/>
      <c r="G89" s="26"/>
    </row>
    <row r="90" spans="1:13" x14ac:dyDescent="0.25">
      <c r="A90" s="38">
        <v>45243</v>
      </c>
      <c r="B90" s="39">
        <v>1000</v>
      </c>
      <c r="C90" s="34">
        <f>C89+B90</f>
        <v>1952.5699999999977</v>
      </c>
      <c r="D90" s="9" t="s">
        <v>31</v>
      </c>
      <c r="E90" s="36" t="s">
        <v>51</v>
      </c>
      <c r="F90" s="9"/>
      <c r="G90" s="26"/>
    </row>
    <row r="91" spans="1:13" x14ac:dyDescent="0.25">
      <c r="A91" s="32">
        <v>45008</v>
      </c>
      <c r="B91" s="33">
        <v>1250</v>
      </c>
      <c r="C91" s="34">
        <f>C90+B91</f>
        <v>3202.5699999999979</v>
      </c>
      <c r="D91" s="35" t="s">
        <v>31</v>
      </c>
      <c r="E91" s="36" t="s">
        <v>52</v>
      </c>
      <c r="F91" s="9"/>
      <c r="G91" s="26"/>
    </row>
    <row r="92" spans="1:13" x14ac:dyDescent="0.25">
      <c r="A92" s="38">
        <v>45212</v>
      </c>
      <c r="B92" s="39">
        <v>1300</v>
      </c>
      <c r="C92" s="34">
        <f>C91+B92</f>
        <v>4502.5699999999979</v>
      </c>
      <c r="D92" s="9" t="s">
        <v>31</v>
      </c>
      <c r="E92" s="36" t="s">
        <v>17</v>
      </c>
      <c r="F92" s="9"/>
      <c r="G92" s="26"/>
      <c r="I92" t="s">
        <v>53</v>
      </c>
      <c r="J92" s="37">
        <f>SUM(B23:B92)</f>
        <v>7640.99</v>
      </c>
    </row>
    <row r="93" spans="1:13" x14ac:dyDescent="0.25">
      <c r="A93" s="38">
        <v>45212</v>
      </c>
      <c r="B93" s="39">
        <v>3500</v>
      </c>
      <c r="C93" s="34">
        <f>C92+B93</f>
        <v>8002.5699999999979</v>
      </c>
      <c r="D93" s="9" t="s">
        <v>14</v>
      </c>
      <c r="E93" s="36" t="s">
        <v>14</v>
      </c>
      <c r="F93" s="9"/>
      <c r="G93" s="26"/>
      <c r="I93" t="s">
        <v>14</v>
      </c>
      <c r="J93">
        <v>3500</v>
      </c>
    </row>
    <row r="94" spans="1:13" ht="13" x14ac:dyDescent="0.3">
      <c r="F94" s="9"/>
      <c r="G94" s="26"/>
      <c r="J94" s="37">
        <f>SUM(J92:J93)</f>
        <v>11140.99</v>
      </c>
      <c r="M94" s="40">
        <f>J94+I21</f>
        <v>124.03000000000065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Exploitatie2023</vt:lpstr>
      <vt:lpstr>Verslag 23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 Vloet</dc:creator>
  <cp:lastModifiedBy>Inge Vloet</cp:lastModifiedBy>
  <dcterms:created xsi:type="dcterms:W3CDTF">2024-01-10T13:03:02Z</dcterms:created>
  <dcterms:modified xsi:type="dcterms:W3CDTF">2024-01-10T13:03:46Z</dcterms:modified>
</cp:coreProperties>
</file>