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90" windowWidth="15600" windowHeight="11760" firstSheet="1" activeTab="1"/>
  </bookViews>
  <sheets>
    <sheet name="start kled HS" sheetId="11" state="hidden" r:id="rId1"/>
    <sheet name="jaaroverzicht" sheetId="10" r:id="rId2"/>
  </sheets>
  <calcPr calcId="145621"/>
</workbook>
</file>

<file path=xl/calcChain.xml><?xml version="1.0" encoding="utf-8"?>
<calcChain xmlns="http://schemas.openxmlformats.org/spreadsheetml/2006/main">
  <c r="F33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F35" i="11"/>
  <c r="E35" i="11" s="1"/>
  <c r="E33" i="11" l="1"/>
  <c r="E36" i="11"/>
</calcChain>
</file>

<file path=xl/sharedStrings.xml><?xml version="1.0" encoding="utf-8"?>
<sst xmlns="http://schemas.openxmlformats.org/spreadsheetml/2006/main" count="135" uniqueCount="113">
  <si>
    <t/>
  </si>
  <si>
    <t>diversen</t>
  </si>
  <si>
    <t>inkomsten</t>
  </si>
  <si>
    <t>uitgaven</t>
  </si>
  <si>
    <t>totaal inkomsten</t>
  </si>
  <si>
    <t>werkelijk</t>
  </si>
  <si>
    <t>werkelijjk</t>
  </si>
  <si>
    <t>telefoon + internet staf Kenia</t>
  </si>
  <si>
    <t>Toelichting:</t>
  </si>
  <si>
    <t>De Stichting heeft geen bezittingen. In het verleden zijn door de stichting 5 bestaande huisjes vernieuwd. De stichting betaalt mee aan het onderhoud als de financien het toelaten.</t>
  </si>
  <si>
    <t>De huisjes zijn in eigendom van de bewoners.</t>
  </si>
  <si>
    <t xml:space="preserve">De inkomsten voor persoonlijke verzorging zijn onderdeel van de donaties. Zijn er bijzondere omstandigheden om gezinnen financieel te gaan ondersteunen dan worden de </t>
  </si>
  <si>
    <t>in Kenia zoals reiskosten staf, telefoon en internet staf, ziekte kosten staf, voedselhulp gezinnen.</t>
  </si>
  <si>
    <r>
      <t xml:space="preserve">Onder </t>
    </r>
    <r>
      <rPr>
        <b/>
        <sz val="11"/>
        <color theme="1"/>
        <rFont val="Calibri"/>
        <family val="2"/>
        <scheme val="minor"/>
      </rPr>
      <t>donaties</t>
    </r>
    <r>
      <rPr>
        <sz val="11"/>
        <color theme="1"/>
        <rFont val="Calibri"/>
        <family val="2"/>
        <scheme val="minor"/>
      </rPr>
      <t xml:space="preserve"> zijn begrepen: schoolgeld, schoolboeken, schoolkleding, boardingkosten,ziektekosten, reiskosten van en naar school, persoonlijke verzorging, organisatie kosten  </t>
    </r>
  </si>
  <si>
    <t>kosten daarvan door de donateur van het betreffende gezin/persoon betaald. De uitgaven zijn nooit hoger dan de inkomsten.</t>
  </si>
  <si>
    <t>1 met Business Management Globo Ville Moi University Mombasa</t>
  </si>
  <si>
    <t>1 met Toerisme management Regional Center for Tourism Nairobi</t>
  </si>
  <si>
    <t>1 met ICT Globo Ville Moi University Mombasa</t>
  </si>
  <si>
    <t>1 Catering course Globo Ville Moi University Mombasa</t>
  </si>
  <si>
    <t>1 Development and Social Work Mt.Kenya University Mombasa</t>
  </si>
  <si>
    <t xml:space="preserve">1 Forensic Psychology and Criminology  Institute Forensic Psychology and Criminology </t>
  </si>
  <si>
    <t>kunnen alleen nog naar een dag High School. Kinderen die van de High School komen kunnen alleen nog naar een vervolgopleiding indien de sponsor dit kan betalen.</t>
  </si>
  <si>
    <t>1 landmeetkunde Sigalagala Politechnic.</t>
  </si>
  <si>
    <t>J.Fokkes, penningmeester.</t>
  </si>
  <si>
    <t>Gelet op onze financiele positie, is het beleid ten aanzien van kinderen zonder sponsor gewijzigd. Kinderen zonder sponsor die van de Primary School naar een High School gaan,</t>
  </si>
  <si>
    <t>2 Professional Accounting Globo Ville Moi University Mombasa.</t>
  </si>
  <si>
    <t>Mose Fare bank</t>
  </si>
  <si>
    <t>Mtana Uniforms</t>
  </si>
  <si>
    <t>Mtana Padlock</t>
  </si>
  <si>
    <t>Mtana Flashlight</t>
  </si>
  <si>
    <t>Mtana Washing powder</t>
  </si>
  <si>
    <t>Mtana Bath soap</t>
  </si>
  <si>
    <t>Mtana Drycells</t>
  </si>
  <si>
    <t>Mtana body lotion</t>
  </si>
  <si>
    <t>Mtana Toilet paper</t>
  </si>
  <si>
    <t>Mtana Soap dish</t>
  </si>
  <si>
    <t>Mtana Shoe brush</t>
  </si>
  <si>
    <t>Mtana Shoe polish</t>
  </si>
  <si>
    <t>Mtana Sports shoes</t>
  </si>
  <si>
    <t>Mtana School shoes</t>
  </si>
  <si>
    <t>Mtana Metal box</t>
  </si>
  <si>
    <t>Mtana Tax Kwale</t>
  </si>
  <si>
    <t>Mtana Tooth paste</t>
  </si>
  <si>
    <t>Mtana Tooth brush</t>
  </si>
  <si>
    <t>Mtana Exercise books</t>
  </si>
  <si>
    <t xml:space="preserve">ALL Drinks &amp; Lunch </t>
  </si>
  <si>
    <t>Mtana Key holder</t>
  </si>
  <si>
    <t>Mtana Belt</t>
  </si>
  <si>
    <t>Mtana Bag</t>
  </si>
  <si>
    <t>Mtana Travell money</t>
  </si>
  <si>
    <t>Mtana Ball pens</t>
  </si>
  <si>
    <t>Aunt Mtana Motorbike home</t>
  </si>
  <si>
    <t>reisgeld om weer naar huis te kunnen na 6 week</t>
  </si>
  <si>
    <t>totaal eenmalig</t>
  </si>
  <si>
    <t>lijst goederen nodig bij de aanvang op de nieuwe school</t>
  </si>
  <si>
    <t>schoolfees 2015</t>
  </si>
  <si>
    <t>Euro's</t>
  </si>
  <si>
    <t>Shilling</t>
  </si>
  <si>
    <t>koers 106 Ksh = 1 euro</t>
  </si>
  <si>
    <t>Toelichting.</t>
  </si>
  <si>
    <t>De afstand van de Kwale school tot Mtwapa is ingeveer 55 km</t>
  </si>
  <si>
    <t xml:space="preserve">Je moet in Mombasa met de pont over om van Noord naar Zuid te komen. </t>
  </si>
  <si>
    <t>De wachttijd is vaak meer dan 2 uur.</t>
  </si>
  <si>
    <t>Mtana Mineral water 3 personen</t>
  </si>
  <si>
    <t>Luch 3 personen</t>
  </si>
  <si>
    <t>Je bent incl het installeren op de school de hele dag kwijt.</t>
  </si>
  <si>
    <t>Je bent een taxibusje nodig om alle spullen naar school te vervoeren. (hele dag)</t>
  </si>
  <si>
    <t>Ze hebben eten en drinken onderweg gekocht. Meenemen van huis is ivm de warmte geen optie.</t>
  </si>
  <si>
    <t>John is naar school gebracht door Mose en zijn tante (is zijn voogd)</t>
  </si>
  <si>
    <t>Bij terugkomst gaat de tante per Motorbike (taxi) naar huis omdat lopen te ver is en te gevaarlijk.</t>
  </si>
  <si>
    <t>John Mtana aanvang studie op de Kwale HS 2015</t>
  </si>
  <si>
    <t>Bedacht moet worden dat kinderen uit deze gezinnen thuis geen spullen hebben die ze op school nodig zijn.</t>
  </si>
  <si>
    <t>Het komt zelfs voor dat nacht- en ondergoed moet worden gekocht.</t>
  </si>
  <si>
    <t>Thuis slaap je in je onderbroek maar op school gaat dat niet.</t>
  </si>
  <si>
    <t>schoolfees voor de resterende 9 maanden gemiddeld per maand</t>
  </si>
  <si>
    <t>1 high school</t>
  </si>
  <si>
    <t>1 met Business Management Kenya University Nairobi</t>
  </si>
  <si>
    <t>1 Embu Kenya Medical College</t>
  </si>
  <si>
    <t>1 Bachelor of Commerce specialising on Finance</t>
  </si>
  <si>
    <t>1 Kenya Coast National Politechnic course Secrtarial</t>
  </si>
  <si>
    <t>1 Mombasa Airways Training Instituut course Hospitalaty</t>
  </si>
  <si>
    <t>1 Technical University Mombasa Craft Certificate of Business</t>
  </si>
  <si>
    <t>betalingsverkeer</t>
  </si>
  <si>
    <t>Betalingsverkeer btreft kosten die gemaakt worden voor Mpesa abonnement en opname geld.</t>
  </si>
  <si>
    <r>
      <rPr>
        <b/>
        <sz val="11"/>
        <color theme="1"/>
        <rFont val="Calibri"/>
        <family val="2"/>
        <scheme val="minor"/>
      </rPr>
      <t>High School</t>
    </r>
    <r>
      <rPr>
        <sz val="11"/>
        <color theme="1"/>
        <rFont val="Calibri"/>
        <family val="2"/>
        <scheme val="minor"/>
      </rPr>
      <t xml:space="preserve"> 1 kind </t>
    </r>
  </si>
  <si>
    <t>9 kinderen op een vervolgopleiding:</t>
  </si>
  <si>
    <t>Met studie gereed: 12</t>
  </si>
  <si>
    <t>Opgemaakt door penningmeester 01 feb 2019</t>
  </si>
  <si>
    <t>renovatie 2 huisjes</t>
  </si>
  <si>
    <t>De renovatie van de huisjes is geheel betaald uit donatie met de specifieke bestemming renovatie huisjes.</t>
  </si>
  <si>
    <t>De kosten van persoonlijke verzorging zijn voor ca 65 % betaald uit donaties met specifieke bestemming onderhoud van een gezin.</t>
  </si>
  <si>
    <t>1 Africa Nazerene University Forensic Psychology and Criminilogy</t>
  </si>
  <si>
    <t>1.Mombasa Airways Trainngsinsititute Hodpitality Management</t>
  </si>
  <si>
    <t>1. Nesbony Teachers College vooropleiding</t>
  </si>
  <si>
    <t>De ziektekosten zijn voor ca 45% betaald uit de donaties met de specifieke bestemming ziektekosten.</t>
  </si>
  <si>
    <t xml:space="preserve">specifieke donatie diversen </t>
  </si>
  <si>
    <t>specifieke donaties voedselhulp</t>
  </si>
  <si>
    <t>specifieke donaties pers,verzorging</t>
  </si>
  <si>
    <t>normale donaties 2019</t>
  </si>
  <si>
    <t>1 Business Management Globo Ville Moi University Mombasa</t>
  </si>
  <si>
    <t>1 Bachelor Business Management Globo Ville Moi University Mombasa</t>
  </si>
  <si>
    <t>FINANCIEEL JAARVERSLAG Mtwapa Stichting 2019</t>
  </si>
  <si>
    <t>saldo 2018</t>
  </si>
  <si>
    <t xml:space="preserve">totaal studiekosten </t>
  </si>
  <si>
    <t>reiskosten  staf Kenia</t>
  </si>
  <si>
    <t>specifieke donatie ziektekosten staf+studenten Kenia</t>
  </si>
  <si>
    <t>ziektekosten staf+studenten Kenia</t>
  </si>
  <si>
    <t xml:space="preserve">voedselhulp </t>
  </si>
  <si>
    <t>donateurs dag</t>
  </si>
  <si>
    <t xml:space="preserve">pers.verzorging </t>
  </si>
  <si>
    <t>specifieke donatie renovatie 2 huisjes</t>
  </si>
  <si>
    <t>Saldo 2019</t>
  </si>
  <si>
    <t>In 2019 hadden we 10 kinderen op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</si>
</sst>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165" formatCode="_ [$€]\ * #,##0.00_ ;_ [$€]\ * \-#,##0.00_ ;_ [$€]\ * &quot;-&quot;??_ ;_ @_ "/>
    <numFmt numFmtId="166" formatCode="0.00_ ;[Red]\-0.00\ "/>
    <numFmt numFmtId="167" formatCode="[$-413]d/mmm/yy;@"/>
    <numFmt numFmtId="172" formatCode="#,##0.00_ ;[Red]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4"/>
      <color indexed="8"/>
      <name val="Comic Sans MS"/>
      <family val="4"/>
    </font>
    <font>
      <u/>
      <sz val="14"/>
      <color indexed="12"/>
      <name val="Comic Sans MS"/>
      <family val="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mic Sans MS"/>
      <family val="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14" fillId="8" borderId="11" applyNumberFormat="0" applyFont="0" applyAlignment="0" applyProtection="0"/>
    <xf numFmtId="0" fontId="2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/>
    <xf numFmtId="2" fontId="0" fillId="0" borderId="0" xfId="0" applyNumberFormat="1"/>
    <xf numFmtId="1" fontId="0" fillId="0" borderId="0" xfId="0" applyNumberFormat="1"/>
    <xf numFmtId="10" fontId="0" fillId="0" borderId="0" xfId="0" applyNumberFormat="1"/>
    <xf numFmtId="0" fontId="9" fillId="0" borderId="0" xfId="0" applyFont="1"/>
    <xf numFmtId="0" fontId="1" fillId="0" borderId="0" xfId="0" applyFont="1" applyFill="1" applyBorder="1"/>
    <xf numFmtId="0" fontId="8" fillId="0" borderId="0" xfId="0" applyFont="1" applyAlignment="1">
      <alignment horizontal="left" indent="2"/>
    </xf>
    <xf numFmtId="167" fontId="0" fillId="0" borderId="0" xfId="0" applyNumberFormat="1"/>
    <xf numFmtId="0" fontId="6" fillId="0" borderId="2" xfId="0" applyFont="1" applyFill="1" applyBorder="1" applyAlignment="1">
      <alignment wrapText="1"/>
    </xf>
    <xf numFmtId="0" fontId="7" fillId="0" borderId="2" xfId="5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5" applyFont="1" applyFill="1" applyBorder="1" applyAlignment="1" applyProtection="1">
      <alignment wrapText="1"/>
    </xf>
    <xf numFmtId="0" fontId="8" fillId="0" borderId="0" xfId="0" applyFont="1" applyFill="1" applyBorder="1" applyAlignment="1">
      <alignment horizontal="left" indent="2"/>
    </xf>
    <xf numFmtId="2" fontId="3" fillId="0" borderId="0" xfId="0" applyNumberFormat="1" applyFont="1" applyAlignment="1" applyProtection="1">
      <alignment vertic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4" fontId="0" fillId="0" borderId="0" xfId="0" applyNumberFormat="1"/>
    <xf numFmtId="172" fontId="0" fillId="0" borderId="0" xfId="0" applyNumberFormat="1"/>
    <xf numFmtId="4" fontId="3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9" fillId="0" borderId="3" xfId="0" applyFont="1" applyBorder="1"/>
    <xf numFmtId="0" fontId="9" fillId="0" borderId="0" xfId="0" applyFont="1" applyBorder="1"/>
    <xf numFmtId="0" fontId="3" fillId="0" borderId="1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4" fontId="3" fillId="0" borderId="0" xfId="0" applyNumberFormat="1" applyFont="1" applyAlignment="1" applyProtection="1">
      <alignment horizontal="left"/>
      <protection hidden="1"/>
    </xf>
    <xf numFmtId="4" fontId="3" fillId="0" borderId="0" xfId="0" applyNumberFormat="1" applyFont="1" applyAlignment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166" fontId="4" fillId="0" borderId="1" xfId="0" applyNumberFormat="1" applyFont="1" applyBorder="1" applyAlignment="1" applyProtection="1">
      <protection hidden="1"/>
    </xf>
    <xf numFmtId="0" fontId="0" fillId="0" borderId="0" xfId="0" applyAlignment="1"/>
    <xf numFmtId="0" fontId="13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Alignme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9" fillId="0" borderId="0" xfId="0" applyNumberFormat="1" applyFont="1"/>
    <xf numFmtId="2" fontId="9" fillId="0" borderId="3" xfId="0" applyNumberFormat="1" applyFont="1" applyBorder="1"/>
    <xf numFmtId="0" fontId="0" fillId="0" borderId="3" xfId="0" applyBorder="1"/>
    <xf numFmtId="167" fontId="9" fillId="0" borderId="0" xfId="0" applyNumberFormat="1" applyFont="1" applyBorder="1"/>
    <xf numFmtId="167" fontId="9" fillId="0" borderId="3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0" xfId="0"/>
    <xf numFmtId="2" fontId="9" fillId="0" borderId="0" xfId="0" applyNumberFormat="1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right"/>
      <protection hidden="1"/>
    </xf>
    <xf numFmtId="4" fontId="0" fillId="0" borderId="0" xfId="0" applyNumberFormat="1" applyAlignment="1" applyProtection="1">
      <protection hidden="1"/>
    </xf>
    <xf numFmtId="4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Protection="1">
      <protection hidden="1"/>
    </xf>
    <xf numFmtId="166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22" fontId="0" fillId="0" borderId="0" xfId="0" applyNumberFormat="1" applyAlignment="1" applyProtection="1">
      <alignment horizontal="left"/>
      <protection hidden="1"/>
    </xf>
    <xf numFmtId="166" fontId="0" fillId="0" borderId="0" xfId="0" applyNumberFormat="1" applyProtection="1">
      <protection hidden="1"/>
    </xf>
    <xf numFmtId="2" fontId="0" fillId="0" borderId="0" xfId="0" applyNumberFormat="1" applyAlignment="1" applyProtection="1">
      <alignment horizontal="left"/>
      <protection hidden="1"/>
    </xf>
    <xf numFmtId="4" fontId="10" fillId="0" borderId="0" xfId="0" applyNumberFormat="1" applyFont="1" applyAlignment="1" applyProtection="1">
      <protection hidden="1"/>
    </xf>
    <xf numFmtId="6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166" fontId="0" fillId="0" borderId="0" xfId="0" applyNumberFormat="1" applyAlignment="1" applyProtection="1">
      <alignment horizontal="left"/>
      <protection hidden="1"/>
    </xf>
    <xf numFmtId="166" fontId="10" fillId="0" borderId="0" xfId="0" applyNumberFormat="1" applyFont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right"/>
      <protection hidden="1"/>
    </xf>
    <xf numFmtId="172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166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172" fontId="9" fillId="0" borderId="0" xfId="0" applyNumberFormat="1" applyFont="1" applyProtection="1">
      <protection hidden="1"/>
    </xf>
    <xf numFmtId="0" fontId="9" fillId="0" borderId="3" xfId="0" applyFont="1" applyBorder="1" applyProtection="1">
      <protection hidden="1"/>
    </xf>
    <xf numFmtId="4" fontId="9" fillId="0" borderId="3" xfId="0" applyNumberFormat="1" applyFont="1" applyBorder="1" applyAlignment="1" applyProtection="1">
      <protection hidden="1"/>
    </xf>
    <xf numFmtId="4" fontId="9" fillId="0" borderId="3" xfId="0" applyNumberFormat="1" applyFont="1" applyBorder="1" applyProtection="1">
      <protection hidden="1"/>
    </xf>
    <xf numFmtId="0" fontId="9" fillId="0" borderId="3" xfId="0" applyFont="1" applyBorder="1" applyAlignment="1" applyProtection="1">
      <alignment horizontal="left"/>
      <protection hidden="1"/>
    </xf>
    <xf numFmtId="172" fontId="9" fillId="0" borderId="3" xfId="0" applyNumberFormat="1" applyFont="1" applyBorder="1" applyProtection="1">
      <protection hidden="1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9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30" fillId="0" borderId="2" xfId="0" applyNumberFormat="1" applyFont="1" applyFill="1" applyBorder="1"/>
    <xf numFmtId="2" fontId="0" fillId="0" borderId="0" xfId="0" applyNumberFormat="1" applyAlignment="1" applyProtection="1">
      <alignment vertical="center"/>
      <protection hidden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Euro" xfId="2"/>
    <cellStyle name="Gekoppelde cel" xfId="17" builtinId="24" customBuiltin="1"/>
    <cellStyle name="Goed" xfId="11" builtinId="26" customBuiltin="1"/>
    <cellStyle name="Hyperlink" xfId="5" builtinId="8"/>
    <cellStyle name="Invoer" xfId="14" builtinId="20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Standaard" xfId="0" builtinId="0"/>
    <cellStyle name="Standaard 2" xfId="3"/>
    <cellStyle name="Standaard 3" xfId="4"/>
    <cellStyle name="Standaard 4" xfId="1"/>
    <cellStyle name="Titel" xfId="6" builtinId="15" customBuiltin="1"/>
    <cellStyle name="Totaal" xfId="22" builtinId="25" customBuiltin="1"/>
    <cellStyle name="Uitvoer" xfId="15" builtinId="21" customBuiltin="1"/>
    <cellStyle name="Verklarende tekst" xfId="21" builtinId="53" customBuiltin="1"/>
    <cellStyle name="Waarschuwingstekst" xfId="19" builtinId="11" customBuiltin="1"/>
  </cellStyles>
  <dxfs count="0"/>
  <tableStyles count="0" defaultTableStyle="TableStyleMedium9" defaultPivotStyle="PivotStyleLight16"/>
  <colors>
    <mruColors>
      <color rgb="FFCCFFCC"/>
      <color rgb="FF00CC99"/>
      <color rgb="FF00CC00"/>
      <color rgb="FF33CC33"/>
      <color rgb="FFFFFFCC"/>
      <color rgb="FF28F8B3"/>
      <color rgb="FF99FF99"/>
      <color rgb="FFCCFFFF"/>
      <color rgb="FFCC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2" name="Picture 1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3" name="Picture 4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95250</xdr:colOff>
      <xdr:row>85</xdr:row>
      <xdr:rowOff>61722</xdr:rowOff>
    </xdr:to>
    <xdr:pic>
      <xdr:nvPicPr>
        <xdr:cNvPr id="4" name="Picture 5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95250" cy="617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95250</xdr:colOff>
      <xdr:row>85</xdr:row>
      <xdr:rowOff>61722</xdr:rowOff>
    </xdr:to>
    <xdr:pic>
      <xdr:nvPicPr>
        <xdr:cNvPr id="5" name="Picture 6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95250" cy="617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95250</xdr:colOff>
      <xdr:row>85</xdr:row>
      <xdr:rowOff>60198</xdr:rowOff>
    </xdr:to>
    <xdr:pic>
      <xdr:nvPicPr>
        <xdr:cNvPr id="6" name="Picture 7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95250" cy="6019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66675</xdr:colOff>
      <xdr:row>85</xdr:row>
      <xdr:rowOff>60579</xdr:rowOff>
    </xdr:to>
    <xdr:pic>
      <xdr:nvPicPr>
        <xdr:cNvPr id="7" name="Picture 8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66675" cy="60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95250</xdr:colOff>
      <xdr:row>89</xdr:row>
      <xdr:rowOff>64770</xdr:rowOff>
    </xdr:to>
    <xdr:pic>
      <xdr:nvPicPr>
        <xdr:cNvPr id="8" name="Picture 9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0" cy="647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66675</xdr:colOff>
      <xdr:row>85</xdr:row>
      <xdr:rowOff>60579</xdr:rowOff>
    </xdr:to>
    <xdr:pic>
      <xdr:nvPicPr>
        <xdr:cNvPr id="9" name="Picture 10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66675" cy="60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95250</xdr:colOff>
      <xdr:row>89</xdr:row>
      <xdr:rowOff>64770</xdr:rowOff>
    </xdr:to>
    <xdr:pic>
      <xdr:nvPicPr>
        <xdr:cNvPr id="10" name="Picture 11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0" cy="647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66675</xdr:colOff>
      <xdr:row>85</xdr:row>
      <xdr:rowOff>60579</xdr:rowOff>
    </xdr:to>
    <xdr:pic>
      <xdr:nvPicPr>
        <xdr:cNvPr id="11" name="Picture 12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66675" cy="60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95250</xdr:colOff>
      <xdr:row>89</xdr:row>
      <xdr:rowOff>64770</xdr:rowOff>
    </xdr:to>
    <xdr:pic>
      <xdr:nvPicPr>
        <xdr:cNvPr id="12" name="Picture 13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0" cy="647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66675</xdr:colOff>
      <xdr:row>85</xdr:row>
      <xdr:rowOff>60579</xdr:rowOff>
    </xdr:to>
    <xdr:pic>
      <xdr:nvPicPr>
        <xdr:cNvPr id="13" name="Picture 14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66675" cy="60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95250</xdr:colOff>
      <xdr:row>89</xdr:row>
      <xdr:rowOff>64770</xdr:rowOff>
    </xdr:to>
    <xdr:pic>
      <xdr:nvPicPr>
        <xdr:cNvPr id="14" name="Picture 15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0" cy="647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66675</xdr:colOff>
      <xdr:row>85</xdr:row>
      <xdr:rowOff>60579</xdr:rowOff>
    </xdr:to>
    <xdr:pic>
      <xdr:nvPicPr>
        <xdr:cNvPr id="15" name="Picture 16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66675" cy="60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95250</xdr:colOff>
      <xdr:row>89</xdr:row>
      <xdr:rowOff>64770</xdr:rowOff>
    </xdr:to>
    <xdr:pic>
      <xdr:nvPicPr>
        <xdr:cNvPr id="16" name="Picture 17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0" cy="647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66675</xdr:colOff>
      <xdr:row>85</xdr:row>
      <xdr:rowOff>60579</xdr:rowOff>
    </xdr:to>
    <xdr:pic>
      <xdr:nvPicPr>
        <xdr:cNvPr id="17" name="Picture 18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66675" cy="60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95250</xdr:colOff>
      <xdr:row>89</xdr:row>
      <xdr:rowOff>64770</xdr:rowOff>
    </xdr:to>
    <xdr:pic>
      <xdr:nvPicPr>
        <xdr:cNvPr id="18" name="Picture 19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0" cy="647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95250</xdr:colOff>
      <xdr:row>85</xdr:row>
      <xdr:rowOff>61722</xdr:rowOff>
    </xdr:to>
    <xdr:pic>
      <xdr:nvPicPr>
        <xdr:cNvPr id="19" name="Picture 20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990600"/>
          <a:ext cx="95250" cy="6172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64389</xdr:rowOff>
    </xdr:to>
    <xdr:pic>
      <xdr:nvPicPr>
        <xdr:cNvPr id="20" name="Picture 22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876425"/>
          <a:ext cx="9525" cy="643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9525</xdr:rowOff>
    </xdr:to>
    <xdr:pic>
      <xdr:nvPicPr>
        <xdr:cNvPr id="21" name="Picture 24" descr="https://mijn.postbank.nl/mpz/girordpl/gfx/dummy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1876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1990725</xdr:colOff>
      <xdr:row>71</xdr:row>
      <xdr:rowOff>89205</xdr:rowOff>
    </xdr:to>
    <xdr:pic>
      <xdr:nvPicPr>
        <xdr:cNvPr id="23" name="Afbeelding 22" descr="Ja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2515850"/>
          <a:ext cx="1990725" cy="6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5" x14ac:dyDescent="0.25"/>
  <cols>
    <col min="1" max="1" width="9.140625" style="7"/>
    <col min="4" max="4" width="31.85546875" customWidth="1"/>
    <col min="5" max="5" width="9.140625" style="1"/>
  </cols>
  <sheetData>
    <row r="1" spans="1:7" x14ac:dyDescent="0.25">
      <c r="A1" s="7" t="s">
        <v>70</v>
      </c>
    </row>
    <row r="2" spans="1:7" x14ac:dyDescent="0.25">
      <c r="D2" t="s">
        <v>58</v>
      </c>
    </row>
    <row r="3" spans="1:7" x14ac:dyDescent="0.25">
      <c r="A3" s="7" t="s">
        <v>54</v>
      </c>
      <c r="E3" s="1" t="s">
        <v>56</v>
      </c>
      <c r="F3" t="s">
        <v>57</v>
      </c>
    </row>
    <row r="4" spans="1:7" x14ac:dyDescent="0.25">
      <c r="A4" s="7">
        <v>42037</v>
      </c>
      <c r="B4" t="s">
        <v>27</v>
      </c>
      <c r="E4" s="1">
        <f>F4/106</f>
        <v>-49.528301886792455</v>
      </c>
      <c r="F4">
        <v>-5250</v>
      </c>
      <c r="G4" t="s">
        <v>0</v>
      </c>
    </row>
    <row r="5" spans="1:7" x14ac:dyDescent="0.25">
      <c r="A5" s="7">
        <v>42037</v>
      </c>
      <c r="B5" t="s">
        <v>28</v>
      </c>
      <c r="E5" s="1">
        <f t="shared" ref="E5:E31" si="0">F5/106</f>
        <v>-3.0188679245283021</v>
      </c>
      <c r="F5">
        <v>-320</v>
      </c>
      <c r="G5" t="s">
        <v>0</v>
      </c>
    </row>
    <row r="6" spans="1:7" x14ac:dyDescent="0.25">
      <c r="A6" s="7">
        <v>42037</v>
      </c>
      <c r="B6" t="s">
        <v>29</v>
      </c>
      <c r="E6" s="1">
        <f t="shared" si="0"/>
        <v>-2.8207547169811322</v>
      </c>
      <c r="F6">
        <v>-299</v>
      </c>
      <c r="G6" t="s">
        <v>0</v>
      </c>
    </row>
    <row r="7" spans="1:7" x14ac:dyDescent="0.25">
      <c r="A7" s="7">
        <v>42037</v>
      </c>
      <c r="B7" t="s">
        <v>30</v>
      </c>
      <c r="E7" s="1">
        <f t="shared" si="0"/>
        <v>-1.8867924528301887</v>
      </c>
      <c r="F7">
        <v>-200</v>
      </c>
      <c r="G7" t="s">
        <v>0</v>
      </c>
    </row>
    <row r="8" spans="1:7" x14ac:dyDescent="0.25">
      <c r="A8" s="7">
        <v>42037</v>
      </c>
      <c r="B8" t="s">
        <v>31</v>
      </c>
      <c r="E8" s="1">
        <f t="shared" si="0"/>
        <v>-2.4528301886792452</v>
      </c>
      <c r="F8">
        <v>-260</v>
      </c>
      <c r="G8" t="s">
        <v>0</v>
      </c>
    </row>
    <row r="9" spans="1:7" x14ac:dyDescent="0.25">
      <c r="A9" s="7">
        <v>42037</v>
      </c>
      <c r="B9" t="s">
        <v>32</v>
      </c>
      <c r="E9" s="1">
        <f t="shared" si="0"/>
        <v>-0.660377358490566</v>
      </c>
      <c r="F9">
        <v>-70</v>
      </c>
      <c r="G9" t="s">
        <v>0</v>
      </c>
    </row>
    <row r="10" spans="1:7" x14ac:dyDescent="0.25">
      <c r="A10" s="7">
        <v>42037</v>
      </c>
      <c r="B10" t="s">
        <v>33</v>
      </c>
      <c r="E10" s="1">
        <f t="shared" si="0"/>
        <v>-1.7924528301886793</v>
      </c>
      <c r="F10">
        <v>-190</v>
      </c>
      <c r="G10" t="s">
        <v>0</v>
      </c>
    </row>
    <row r="11" spans="1:7" x14ac:dyDescent="0.25">
      <c r="A11" s="7">
        <v>42037</v>
      </c>
      <c r="B11" t="s">
        <v>34</v>
      </c>
      <c r="E11" s="1">
        <f t="shared" si="0"/>
        <v>-1.8773584905660377</v>
      </c>
      <c r="F11">
        <v>-199</v>
      </c>
      <c r="G11" t="s">
        <v>0</v>
      </c>
    </row>
    <row r="12" spans="1:7" x14ac:dyDescent="0.25">
      <c r="A12" s="7">
        <v>42037</v>
      </c>
      <c r="B12" t="s">
        <v>35</v>
      </c>
      <c r="E12" s="1">
        <f t="shared" si="0"/>
        <v>-0.21698113207547171</v>
      </c>
      <c r="F12">
        <v>-23</v>
      </c>
      <c r="G12" t="s">
        <v>0</v>
      </c>
    </row>
    <row r="13" spans="1:7" x14ac:dyDescent="0.25">
      <c r="A13" s="7">
        <v>42037</v>
      </c>
      <c r="B13" t="s">
        <v>36</v>
      </c>
      <c r="E13" s="1">
        <f t="shared" si="0"/>
        <v>-0.74528301886792447</v>
      </c>
      <c r="F13">
        <v>-79</v>
      </c>
      <c r="G13" t="s">
        <v>0</v>
      </c>
    </row>
    <row r="14" spans="1:7" x14ac:dyDescent="0.25">
      <c r="A14" s="7">
        <v>42037</v>
      </c>
      <c r="B14" t="s">
        <v>37</v>
      </c>
      <c r="E14" s="1">
        <f t="shared" si="0"/>
        <v>-1.3113207547169812</v>
      </c>
      <c r="F14">
        <v>-139</v>
      </c>
      <c r="G14" t="s">
        <v>0</v>
      </c>
    </row>
    <row r="15" spans="1:7" x14ac:dyDescent="0.25">
      <c r="A15" s="7">
        <v>42037</v>
      </c>
      <c r="B15" t="s">
        <v>38</v>
      </c>
      <c r="E15" s="1">
        <f t="shared" si="0"/>
        <v>-9.4245283018867916</v>
      </c>
      <c r="F15">
        <v>-999</v>
      </c>
      <c r="G15" t="s">
        <v>0</v>
      </c>
    </row>
    <row r="16" spans="1:7" x14ac:dyDescent="0.25">
      <c r="A16" s="7">
        <v>42037</v>
      </c>
      <c r="B16" t="s">
        <v>39</v>
      </c>
      <c r="E16" s="1">
        <f t="shared" si="0"/>
        <v>-16.971698113207548</v>
      </c>
      <c r="F16">
        <v>-1799</v>
      </c>
      <c r="G16" t="s">
        <v>0</v>
      </c>
    </row>
    <row r="17" spans="1:7" x14ac:dyDescent="0.25">
      <c r="A17" s="7">
        <v>42037</v>
      </c>
      <c r="B17" t="s">
        <v>64</v>
      </c>
      <c r="E17" s="1">
        <f t="shared" si="0"/>
        <v>-9.6226415094339615</v>
      </c>
      <c r="F17">
        <v>-1020</v>
      </c>
    </row>
    <row r="18" spans="1:7" x14ac:dyDescent="0.25">
      <c r="A18" s="7">
        <v>42038</v>
      </c>
      <c r="B18" t="s">
        <v>26</v>
      </c>
      <c r="E18" s="1">
        <f t="shared" si="0"/>
        <v>-1.320754716981132</v>
      </c>
      <c r="F18">
        <v>-140</v>
      </c>
      <c r="G18" t="s">
        <v>0</v>
      </c>
    </row>
    <row r="19" spans="1:7" x14ac:dyDescent="0.25">
      <c r="A19" s="7">
        <v>42038</v>
      </c>
      <c r="B19" t="s">
        <v>40</v>
      </c>
      <c r="E19" s="1">
        <f t="shared" si="0"/>
        <v>-7.5471698113207548</v>
      </c>
      <c r="F19">
        <v>-800</v>
      </c>
      <c r="G19" t="s">
        <v>0</v>
      </c>
    </row>
    <row r="20" spans="1:7" x14ac:dyDescent="0.25">
      <c r="A20" s="7">
        <v>42040</v>
      </c>
      <c r="B20" t="s">
        <v>41</v>
      </c>
      <c r="E20" s="1">
        <f t="shared" si="0"/>
        <v>-37.735849056603776</v>
      </c>
      <c r="F20">
        <v>-4000</v>
      </c>
    </row>
    <row r="21" spans="1:7" x14ac:dyDescent="0.25">
      <c r="A21" s="7">
        <v>42040</v>
      </c>
      <c r="B21" t="s">
        <v>42</v>
      </c>
      <c r="E21" s="1">
        <f t="shared" si="0"/>
        <v>-1.6981132075471699</v>
      </c>
      <c r="F21">
        <v>-180</v>
      </c>
      <c r="G21" t="s">
        <v>0</v>
      </c>
    </row>
    <row r="22" spans="1:7" x14ac:dyDescent="0.25">
      <c r="A22" s="7">
        <v>42040</v>
      </c>
      <c r="B22" t="s">
        <v>43</v>
      </c>
      <c r="E22" s="1">
        <f t="shared" si="0"/>
        <v>-0.47169811320754718</v>
      </c>
      <c r="F22">
        <v>-50</v>
      </c>
      <c r="G22" t="s">
        <v>0</v>
      </c>
    </row>
    <row r="23" spans="1:7" x14ac:dyDescent="0.25">
      <c r="A23" s="7">
        <v>42040</v>
      </c>
      <c r="B23" t="s">
        <v>44</v>
      </c>
      <c r="E23" s="1">
        <f t="shared" si="0"/>
        <v>-5.6981132075471699</v>
      </c>
      <c r="F23">
        <v>-604</v>
      </c>
      <c r="G23" t="s">
        <v>0</v>
      </c>
    </row>
    <row r="24" spans="1:7" x14ac:dyDescent="0.25">
      <c r="A24" s="7">
        <v>42040</v>
      </c>
      <c r="B24" t="s">
        <v>45</v>
      </c>
      <c r="E24" s="1">
        <f t="shared" si="0"/>
        <v>-20.660377358490567</v>
      </c>
      <c r="F24">
        <v>-2190</v>
      </c>
    </row>
    <row r="25" spans="1:7" x14ac:dyDescent="0.25">
      <c r="A25" s="7">
        <v>42040</v>
      </c>
      <c r="B25" t="s">
        <v>46</v>
      </c>
      <c r="E25" s="1">
        <f t="shared" si="0"/>
        <v>-0.89622641509433965</v>
      </c>
      <c r="F25">
        <v>-95</v>
      </c>
      <c r="G25" t="s">
        <v>0</v>
      </c>
    </row>
    <row r="26" spans="1:7" x14ac:dyDescent="0.25">
      <c r="A26" s="7">
        <v>42040</v>
      </c>
      <c r="B26" t="s">
        <v>47</v>
      </c>
      <c r="E26" s="1">
        <f t="shared" si="0"/>
        <v>-1.8867924528301887</v>
      </c>
      <c r="F26">
        <v>-200</v>
      </c>
      <c r="G26" t="s">
        <v>0</v>
      </c>
    </row>
    <row r="27" spans="1:7" x14ac:dyDescent="0.25">
      <c r="A27" s="7">
        <v>42040</v>
      </c>
      <c r="B27" t="s">
        <v>48</v>
      </c>
      <c r="E27" s="1">
        <f t="shared" si="0"/>
        <v>-3.7735849056603774</v>
      </c>
      <c r="F27">
        <v>-400</v>
      </c>
      <c r="G27" t="s">
        <v>0</v>
      </c>
    </row>
    <row r="28" spans="1:7" x14ac:dyDescent="0.25">
      <c r="A28" s="7">
        <v>42040</v>
      </c>
      <c r="B28" t="s">
        <v>49</v>
      </c>
      <c r="E28" s="1">
        <f t="shared" si="0"/>
        <v>-9.433962264150944</v>
      </c>
      <c r="F28">
        <v>-1000</v>
      </c>
      <c r="G28" t="s">
        <v>52</v>
      </c>
    </row>
    <row r="29" spans="1:7" x14ac:dyDescent="0.25">
      <c r="A29" s="7">
        <v>42040</v>
      </c>
      <c r="B29" t="s">
        <v>50</v>
      </c>
      <c r="E29" s="1">
        <f t="shared" si="0"/>
        <v>-0.37735849056603776</v>
      </c>
      <c r="F29">
        <v>-40</v>
      </c>
      <c r="G29" t="s">
        <v>0</v>
      </c>
    </row>
    <row r="30" spans="1:7" x14ac:dyDescent="0.25">
      <c r="A30" s="7">
        <v>42040</v>
      </c>
      <c r="B30" t="s">
        <v>63</v>
      </c>
      <c r="E30" s="1">
        <f t="shared" si="0"/>
        <v>-1.1320754716981132</v>
      </c>
      <c r="F30">
        <v>-120</v>
      </c>
      <c r="G30" t="s">
        <v>0</v>
      </c>
    </row>
    <row r="31" spans="1:7" x14ac:dyDescent="0.25">
      <c r="A31" s="7">
        <v>42040</v>
      </c>
      <c r="B31" t="s">
        <v>51</v>
      </c>
      <c r="E31" s="1">
        <f t="shared" si="0"/>
        <v>-0.47169811320754718</v>
      </c>
      <c r="F31">
        <v>-50</v>
      </c>
    </row>
    <row r="33" spans="1:8" ht="15.75" thickBot="1" x14ac:dyDescent="0.3">
      <c r="A33" s="24" t="s">
        <v>53</v>
      </c>
      <c r="B33" s="42"/>
      <c r="C33" s="42"/>
      <c r="D33" s="42"/>
      <c r="E33" s="41">
        <f>-SUM(E4:E31)</f>
        <v>195.43396226415092</v>
      </c>
      <c r="F33" s="24">
        <f>-SUM(F4:F31)</f>
        <v>20716</v>
      </c>
    </row>
    <row r="34" spans="1:8" ht="15.75" thickTop="1" x14ac:dyDescent="0.25"/>
    <row r="35" spans="1:8" ht="15.75" thickBot="1" x14ac:dyDescent="0.3">
      <c r="A35" s="43" t="s">
        <v>55</v>
      </c>
      <c r="B35" s="25"/>
      <c r="C35" s="25"/>
      <c r="D35" s="25"/>
      <c r="E35" s="41">
        <f>F35/106</f>
        <v>697.14150943396226</v>
      </c>
      <c r="F35" s="24">
        <f>67897+6000</f>
        <v>73897</v>
      </c>
    </row>
    <row r="36" spans="1:8" ht="16.5" thickTop="1" thickBot="1" x14ac:dyDescent="0.3">
      <c r="A36" s="44" t="s">
        <v>74</v>
      </c>
      <c r="B36" s="24"/>
      <c r="C36" s="24"/>
      <c r="D36" s="24"/>
      <c r="E36" s="41">
        <f>E35/9</f>
        <v>77.46016771488469</v>
      </c>
      <c r="F36" s="4"/>
      <c r="H36" s="1"/>
    </row>
    <row r="37" spans="1:8" ht="15.75" thickTop="1" x14ac:dyDescent="0.25"/>
    <row r="38" spans="1:8" x14ac:dyDescent="0.25">
      <c r="A38" s="40" t="s">
        <v>59</v>
      </c>
    </row>
    <row r="39" spans="1:8" x14ac:dyDescent="0.25">
      <c r="A39" s="7" t="s">
        <v>66</v>
      </c>
    </row>
    <row r="40" spans="1:8" x14ac:dyDescent="0.25">
      <c r="A40" s="7" t="s">
        <v>60</v>
      </c>
    </row>
    <row r="41" spans="1:8" x14ac:dyDescent="0.25">
      <c r="A41" s="7" t="s">
        <v>61</v>
      </c>
    </row>
    <row r="42" spans="1:8" x14ac:dyDescent="0.25">
      <c r="A42" s="7" t="s">
        <v>62</v>
      </c>
    </row>
    <row r="43" spans="1:8" x14ac:dyDescent="0.25">
      <c r="A43" s="7" t="s">
        <v>68</v>
      </c>
    </row>
    <row r="44" spans="1:8" x14ac:dyDescent="0.25">
      <c r="A44" s="7" t="s">
        <v>65</v>
      </c>
    </row>
    <row r="45" spans="1:8" x14ac:dyDescent="0.25">
      <c r="A45" s="7" t="s">
        <v>67</v>
      </c>
    </row>
    <row r="46" spans="1:8" x14ac:dyDescent="0.25">
      <c r="A46" s="7" t="s">
        <v>69</v>
      </c>
    </row>
    <row r="47" spans="1:8" x14ac:dyDescent="0.25">
      <c r="A47" s="7" t="s">
        <v>71</v>
      </c>
    </row>
    <row r="48" spans="1:8" x14ac:dyDescent="0.25">
      <c r="A48" s="7" t="s">
        <v>72</v>
      </c>
    </row>
    <row r="49" spans="1:1" x14ac:dyDescent="0.25">
      <c r="A49" s="7" t="s">
        <v>73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A10" sqref="A10"/>
    </sheetView>
  </sheetViews>
  <sheetFormatPr defaultRowHeight="15" x14ac:dyDescent="0.25"/>
  <cols>
    <col min="1" max="1" width="49.42578125" style="1" customWidth="1"/>
    <col min="2" max="2" width="17.5703125" style="1" customWidth="1"/>
    <col min="3" max="3" width="14.42578125" style="1" customWidth="1"/>
    <col min="4" max="4" width="9.140625" style="1"/>
    <col min="5" max="5" width="33" style="1" customWidth="1"/>
    <col min="6" max="6" width="9.140625" style="1"/>
    <col min="7" max="7" width="13" style="1" customWidth="1"/>
    <col min="8" max="8" width="14.140625" style="1" customWidth="1"/>
    <col min="11" max="11" width="9.28515625" bestFit="1" customWidth="1"/>
  </cols>
  <sheetData>
    <row r="1" spans="1:8" ht="22.5" customHeight="1" x14ac:dyDescent="0.25">
      <c r="A1" s="33" t="s">
        <v>101</v>
      </c>
      <c r="B1" s="14"/>
      <c r="C1" s="15"/>
      <c r="D1" s="22"/>
      <c r="E1" s="28"/>
      <c r="F1" s="15"/>
      <c r="G1" s="50"/>
      <c r="H1"/>
    </row>
    <row r="2" spans="1:8" ht="10.5" customHeight="1" x14ac:dyDescent="0.25">
      <c r="A2" s="33"/>
      <c r="B2" s="14"/>
      <c r="C2" s="15"/>
      <c r="D2" s="22"/>
      <c r="E2" s="28"/>
      <c r="F2" s="15"/>
      <c r="G2" s="50"/>
      <c r="H2"/>
    </row>
    <row r="3" spans="1:8" ht="15" customHeight="1" thickBot="1" x14ac:dyDescent="0.3">
      <c r="A3" s="17" t="s">
        <v>2</v>
      </c>
      <c r="B3" s="31" t="s">
        <v>5</v>
      </c>
      <c r="C3" s="30"/>
      <c r="D3" s="18"/>
      <c r="E3" s="19" t="s">
        <v>3</v>
      </c>
      <c r="F3" s="26"/>
      <c r="G3" s="51" t="s">
        <v>6</v>
      </c>
      <c r="H3"/>
    </row>
    <row r="4" spans="1:8" ht="15" customHeight="1" x14ac:dyDescent="0.25">
      <c r="A4" s="34"/>
      <c r="B4" s="35"/>
      <c r="C4" s="36"/>
      <c r="D4" s="37"/>
      <c r="E4" s="38"/>
      <c r="F4" s="39"/>
      <c r="G4" s="52"/>
      <c r="H4"/>
    </row>
    <row r="5" spans="1:8" ht="15" customHeight="1" x14ac:dyDescent="0.25">
      <c r="A5" s="50" t="s">
        <v>102</v>
      </c>
      <c r="B5" s="53">
        <v>2901.98</v>
      </c>
      <c r="C5" s="54"/>
      <c r="D5" s="14"/>
      <c r="E5" s="38"/>
      <c r="F5" s="39"/>
      <c r="G5" s="52"/>
      <c r="H5" s="21"/>
    </row>
    <row r="6" spans="1:8" ht="15" customHeight="1" x14ac:dyDescent="0.25">
      <c r="C6" s="49"/>
      <c r="D6" s="50"/>
      <c r="E6" s="38"/>
      <c r="F6" s="39"/>
      <c r="G6" s="52"/>
      <c r="H6" s="21"/>
    </row>
    <row r="7" spans="1:8" ht="15" customHeight="1" x14ac:dyDescent="0.3">
      <c r="A7" s="64" t="s">
        <v>98</v>
      </c>
      <c r="B7" s="29">
        <v>15977.739049999998</v>
      </c>
      <c r="C7" s="58"/>
      <c r="D7" s="50"/>
      <c r="E7" s="16" t="s">
        <v>103</v>
      </c>
      <c r="F7" s="15"/>
      <c r="G7" s="55">
        <v>20955.152662896486</v>
      </c>
      <c r="H7" s="21"/>
    </row>
    <row r="8" spans="1:8" ht="15" customHeight="1" x14ac:dyDescent="0.25">
      <c r="A8" s="49" t="s">
        <v>95</v>
      </c>
      <c r="B8" s="56">
        <v>659.45</v>
      </c>
      <c r="C8" s="58"/>
      <c r="D8" s="50"/>
      <c r="E8" s="57" t="s">
        <v>1</v>
      </c>
      <c r="F8" s="50"/>
      <c r="G8" s="55">
        <v>1239.7451487582985</v>
      </c>
      <c r="H8" s="21"/>
    </row>
    <row r="9" spans="1:8" ht="15" customHeight="1" x14ac:dyDescent="0.25">
      <c r="A9" s="27"/>
      <c r="C9" s="60"/>
      <c r="D9" s="50"/>
      <c r="E9" s="59" t="s">
        <v>104</v>
      </c>
      <c r="F9" s="50"/>
      <c r="G9" s="55">
        <v>27.948528809114006</v>
      </c>
      <c r="H9" s="21"/>
    </row>
    <row r="10" spans="1:8" ht="15" customHeight="1" x14ac:dyDescent="0.25">
      <c r="A10" s="27"/>
      <c r="B10" s="29"/>
      <c r="C10" s="60"/>
      <c r="D10" s="50"/>
      <c r="E10" s="59" t="s">
        <v>7</v>
      </c>
      <c r="F10" s="50"/>
      <c r="G10" s="55">
        <v>95.68338496844521</v>
      </c>
      <c r="H10" s="21"/>
    </row>
    <row r="11" spans="1:8" ht="15" customHeight="1" x14ac:dyDescent="0.25">
      <c r="A11" s="84" t="s">
        <v>105</v>
      </c>
      <c r="B11" s="53">
        <v>715</v>
      </c>
      <c r="C11" s="60"/>
      <c r="D11" s="50"/>
      <c r="E11" s="61" t="s">
        <v>106</v>
      </c>
      <c r="F11" s="50"/>
      <c r="G11" s="55">
        <v>1683.9895606917462</v>
      </c>
      <c r="H11" s="21"/>
    </row>
    <row r="12" spans="1:8" ht="15" customHeight="1" x14ac:dyDescent="0.3">
      <c r="A12" s="49" t="s">
        <v>96</v>
      </c>
      <c r="B12" s="53">
        <v>291.73</v>
      </c>
      <c r="C12" s="60"/>
      <c r="D12" s="63"/>
      <c r="E12" s="61" t="s">
        <v>107</v>
      </c>
      <c r="F12" s="50"/>
      <c r="G12" s="55">
        <v>292.41866732235059</v>
      </c>
      <c r="H12" s="21"/>
    </row>
    <row r="13" spans="1:8" ht="15" customHeight="1" x14ac:dyDescent="0.3">
      <c r="A13" s="49"/>
      <c r="B13" s="53"/>
      <c r="C13" s="60"/>
      <c r="D13" s="63"/>
      <c r="E13" s="61" t="s">
        <v>108</v>
      </c>
      <c r="F13" s="50"/>
      <c r="G13" s="55">
        <v>424.40000000000003</v>
      </c>
      <c r="H13" s="21"/>
    </row>
    <row r="14" spans="1:8" ht="15" customHeight="1" x14ac:dyDescent="0.3">
      <c r="A14" s="49" t="s">
        <v>97</v>
      </c>
      <c r="B14" s="62">
        <v>3141.83</v>
      </c>
      <c r="C14" s="60"/>
      <c r="D14" s="63"/>
      <c r="E14" s="61" t="s">
        <v>109</v>
      </c>
      <c r="F14" s="63"/>
      <c r="G14" s="55">
        <v>4966.6725940496681</v>
      </c>
      <c r="H14" s="21"/>
    </row>
    <row r="15" spans="1:8" ht="15" customHeight="1" x14ac:dyDescent="0.3">
      <c r="A15" s="49"/>
      <c r="B15" s="62"/>
      <c r="C15" s="60"/>
      <c r="D15" s="63"/>
      <c r="E15" s="61" t="s">
        <v>82</v>
      </c>
      <c r="F15" s="63"/>
      <c r="G15" s="55">
        <v>366.85136218342774</v>
      </c>
      <c r="H15" s="21"/>
    </row>
    <row r="16" spans="1:8" ht="15" customHeight="1" x14ac:dyDescent="0.3">
      <c r="A16" s="56" t="s">
        <v>110</v>
      </c>
      <c r="B16" s="62">
        <v>2407.2799999999997</v>
      </c>
      <c r="C16" s="66"/>
      <c r="D16" s="50"/>
      <c r="E16" s="65" t="s">
        <v>88</v>
      </c>
      <c r="F16" s="50"/>
      <c r="G16" s="55">
        <v>2407.2799999999997</v>
      </c>
      <c r="H16" s="21"/>
    </row>
    <row r="17" spans="1:9" ht="15" customHeight="1" x14ac:dyDescent="0.3">
      <c r="A17" s="64"/>
      <c r="B17" s="13"/>
      <c r="C17" s="66"/>
      <c r="D17" s="50"/>
      <c r="E17" s="65"/>
      <c r="F17" s="50"/>
      <c r="G17" s="55"/>
      <c r="H17" s="21"/>
    </row>
    <row r="18" spans="1:9" ht="15" customHeight="1" x14ac:dyDescent="0.3">
      <c r="A18" s="64"/>
      <c r="B18" s="62"/>
      <c r="C18" s="66"/>
      <c r="D18" s="50"/>
      <c r="E18" s="65"/>
      <c r="F18" s="50"/>
      <c r="G18" s="55"/>
      <c r="H18"/>
    </row>
    <row r="19" spans="1:9" ht="15" customHeight="1" x14ac:dyDescent="0.3">
      <c r="A19" s="64"/>
      <c r="B19" s="62"/>
      <c r="C19" s="67"/>
      <c r="D19" s="50"/>
      <c r="E19" s="65"/>
      <c r="F19" s="50"/>
      <c r="G19" s="68"/>
      <c r="H19"/>
      <c r="I19" s="1"/>
    </row>
    <row r="20" spans="1:9" ht="15" customHeight="1" x14ac:dyDescent="0.25">
      <c r="A20" s="49"/>
      <c r="B20" s="49"/>
      <c r="C20" s="49"/>
      <c r="D20" s="69"/>
      <c r="E20" s="70" t="s">
        <v>111</v>
      </c>
      <c r="F20" s="71"/>
      <c r="G20" s="48">
        <v>-6365.1328596795356</v>
      </c>
      <c r="H20"/>
    </row>
    <row r="21" spans="1:9" ht="15" customHeight="1" x14ac:dyDescent="0.25">
      <c r="A21" s="50"/>
      <c r="B21" s="53"/>
      <c r="C21" s="50"/>
      <c r="D21" s="50"/>
      <c r="E21" s="72"/>
      <c r="F21" s="71"/>
      <c r="G21" s="73"/>
      <c r="H21"/>
    </row>
    <row r="22" spans="1:9" ht="15" customHeight="1" thickBot="1" x14ac:dyDescent="0.3">
      <c r="A22" s="74" t="s">
        <v>4</v>
      </c>
      <c r="B22" s="75">
        <v>26095.009050000001</v>
      </c>
      <c r="C22" s="76"/>
      <c r="D22" s="74"/>
      <c r="E22" s="77"/>
      <c r="F22" s="74"/>
      <c r="G22" s="78">
        <v>26095.009050000001</v>
      </c>
      <c r="H22" s="75"/>
    </row>
    <row r="23" spans="1:9" ht="12" customHeight="1" thickTop="1" x14ac:dyDescent="0.25">
      <c r="A23"/>
      <c r="B23" s="32"/>
      <c r="C23"/>
      <c r="D23"/>
      <c r="E23" s="23"/>
      <c r="F23"/>
      <c r="G23" s="20"/>
      <c r="H23"/>
    </row>
    <row r="24" spans="1:9" s="80" customFormat="1" ht="12" customHeight="1" x14ac:dyDescent="0.25">
      <c r="A24" s="79" t="s">
        <v>8</v>
      </c>
      <c r="B24" s="79"/>
      <c r="C24" s="79"/>
      <c r="D24" s="79"/>
      <c r="E24" s="79"/>
      <c r="F24" s="79"/>
      <c r="G24" s="79"/>
      <c r="H24" s="79"/>
    </row>
    <row r="25" spans="1:9" s="80" customFormat="1" ht="12" customHeight="1" x14ac:dyDescent="0.25">
      <c r="A25" s="79" t="s">
        <v>13</v>
      </c>
      <c r="B25" s="79"/>
      <c r="C25" s="79"/>
      <c r="D25" s="79"/>
      <c r="E25" s="79"/>
      <c r="F25" s="79"/>
      <c r="G25" s="79"/>
      <c r="H25" s="79"/>
    </row>
    <row r="26" spans="1:9" s="80" customFormat="1" ht="12" customHeight="1" x14ac:dyDescent="0.25">
      <c r="A26" s="79" t="s">
        <v>12</v>
      </c>
      <c r="B26" s="79"/>
      <c r="C26" s="79"/>
      <c r="D26" s="79"/>
      <c r="E26" s="79"/>
      <c r="F26" s="79"/>
      <c r="G26" s="79"/>
      <c r="H26" s="79"/>
    </row>
    <row r="27" spans="1:9" s="80" customFormat="1" ht="12" customHeight="1" x14ac:dyDescent="0.25">
      <c r="A27" s="79" t="s">
        <v>9</v>
      </c>
      <c r="B27" s="79"/>
      <c r="C27" s="79"/>
      <c r="D27" s="79"/>
      <c r="E27" s="79"/>
      <c r="F27" s="79"/>
      <c r="G27" s="79"/>
      <c r="H27" s="79"/>
    </row>
    <row r="28" spans="1:9" s="80" customFormat="1" ht="12" customHeight="1" x14ac:dyDescent="0.25">
      <c r="A28" s="79" t="s">
        <v>10</v>
      </c>
      <c r="B28" s="79"/>
      <c r="C28" s="79"/>
      <c r="D28" s="79"/>
      <c r="E28" s="79"/>
      <c r="F28" s="79"/>
      <c r="G28" s="79"/>
      <c r="H28" s="79"/>
    </row>
    <row r="29" spans="1:9" s="80" customFormat="1" ht="12" customHeight="1" x14ac:dyDescent="0.25">
      <c r="A29" s="79" t="s">
        <v>11</v>
      </c>
      <c r="B29" s="79"/>
      <c r="C29" s="79"/>
      <c r="D29" s="79"/>
      <c r="E29" s="79"/>
      <c r="F29" s="79"/>
      <c r="G29" s="79"/>
      <c r="H29" s="79"/>
    </row>
    <row r="30" spans="1:9" s="80" customFormat="1" ht="12" customHeight="1" x14ac:dyDescent="0.25">
      <c r="A30" s="79" t="s">
        <v>14</v>
      </c>
      <c r="B30" s="79"/>
      <c r="C30" s="79"/>
      <c r="D30" s="79"/>
      <c r="E30" s="79"/>
      <c r="F30" s="79"/>
      <c r="G30" s="79"/>
      <c r="H30" s="79"/>
    </row>
    <row r="31" spans="1:9" s="80" customFormat="1" ht="12" customHeight="1" x14ac:dyDescent="0.25">
      <c r="A31" s="79" t="s">
        <v>83</v>
      </c>
      <c r="B31" s="79"/>
      <c r="C31" s="79"/>
      <c r="D31" s="79"/>
      <c r="E31" s="79"/>
      <c r="F31" s="79"/>
      <c r="G31" s="79"/>
      <c r="H31" s="79"/>
    </row>
    <row r="32" spans="1:9" s="80" customFormat="1" ht="12" customHeight="1" x14ac:dyDescent="0.25">
      <c r="A32" s="79" t="s">
        <v>24</v>
      </c>
      <c r="B32" s="79"/>
      <c r="C32" s="79"/>
      <c r="D32" s="79"/>
      <c r="E32" s="79"/>
      <c r="F32" s="79"/>
      <c r="G32" s="79"/>
      <c r="H32" s="79"/>
    </row>
    <row r="33" spans="1:9" s="80" customFormat="1" ht="12" customHeight="1" x14ac:dyDescent="0.25">
      <c r="A33" s="79" t="s">
        <v>21</v>
      </c>
      <c r="B33" s="79"/>
      <c r="C33" s="79"/>
      <c r="D33" s="79"/>
      <c r="E33" s="79"/>
      <c r="F33" s="79"/>
      <c r="G33" s="79"/>
      <c r="H33" s="79"/>
      <c r="I33" s="79"/>
    </row>
    <row r="34" spans="1:9" s="80" customFormat="1" ht="12" customHeight="1" x14ac:dyDescent="0.25">
      <c r="A34" s="79" t="s">
        <v>89</v>
      </c>
      <c r="B34" s="79"/>
      <c r="C34" s="79"/>
      <c r="D34" s="79"/>
      <c r="E34" s="79"/>
      <c r="F34" s="79"/>
      <c r="G34" s="79"/>
      <c r="H34" s="79"/>
    </row>
    <row r="35" spans="1:9" s="80" customFormat="1" ht="12" customHeight="1" x14ac:dyDescent="0.25">
      <c r="A35" s="79" t="s">
        <v>94</v>
      </c>
      <c r="B35" s="79"/>
      <c r="C35" s="79"/>
      <c r="D35" s="79"/>
      <c r="E35" s="79"/>
      <c r="F35" s="79"/>
      <c r="G35" s="79"/>
      <c r="H35" s="79"/>
    </row>
    <row r="36" spans="1:9" s="80" customFormat="1" ht="12" customHeight="1" x14ac:dyDescent="0.25">
      <c r="A36" s="79" t="s">
        <v>90</v>
      </c>
      <c r="B36" s="79"/>
      <c r="C36" s="79"/>
      <c r="D36" s="79"/>
      <c r="E36" s="79"/>
      <c r="F36" s="79"/>
      <c r="G36" s="79"/>
      <c r="H36" s="79"/>
    </row>
    <row r="37" spans="1:9" s="80" customFormat="1" ht="12" customHeight="1" x14ac:dyDescent="0.25">
      <c r="A37" s="79"/>
      <c r="B37" s="79"/>
      <c r="C37" s="79"/>
      <c r="D37" s="79"/>
      <c r="E37" s="79"/>
      <c r="F37" s="79"/>
      <c r="G37" s="79"/>
      <c r="H37" s="79"/>
    </row>
    <row r="38" spans="1:9" s="80" customFormat="1" ht="12" customHeight="1" x14ac:dyDescent="0.25">
      <c r="A38" s="79"/>
      <c r="B38" s="79"/>
      <c r="C38" s="79"/>
      <c r="D38" s="79"/>
      <c r="E38" s="79"/>
      <c r="F38" s="79"/>
      <c r="G38" s="79"/>
      <c r="H38" s="79"/>
    </row>
    <row r="39" spans="1:9" s="80" customFormat="1" ht="12" customHeight="1" x14ac:dyDescent="0.25">
      <c r="A39" s="81" t="s">
        <v>112</v>
      </c>
      <c r="B39" s="79"/>
      <c r="C39" s="79"/>
      <c r="D39" s="79"/>
      <c r="E39" s="79"/>
      <c r="F39" s="79"/>
      <c r="G39" s="79"/>
      <c r="H39" s="79"/>
    </row>
    <row r="40" spans="1:9" s="80" customFormat="1" x14ac:dyDescent="0.25">
      <c r="A40" s="79"/>
      <c r="B40" s="79"/>
      <c r="C40" s="79"/>
      <c r="D40" s="79"/>
      <c r="E40" s="79"/>
      <c r="F40" s="79"/>
      <c r="G40" s="79"/>
      <c r="H40" s="79"/>
    </row>
    <row r="41" spans="1:9" s="80" customFormat="1" x14ac:dyDescent="0.25">
      <c r="A41" s="79" t="s">
        <v>84</v>
      </c>
      <c r="B41" s="79"/>
      <c r="C41" s="79"/>
      <c r="D41" s="79"/>
      <c r="E41" s="79"/>
      <c r="F41" s="79"/>
      <c r="G41" s="79"/>
      <c r="H41" s="79"/>
    </row>
    <row r="42" spans="1:9" s="80" customFormat="1" x14ac:dyDescent="0.25">
      <c r="A42" s="79"/>
      <c r="B42" s="79"/>
      <c r="C42" s="79"/>
      <c r="D42" s="79"/>
      <c r="E42" s="79"/>
      <c r="F42" s="79"/>
      <c r="G42" s="79"/>
      <c r="H42" s="79"/>
    </row>
    <row r="43" spans="1:9" s="80" customFormat="1" x14ac:dyDescent="0.25">
      <c r="A43" s="81" t="s">
        <v>85</v>
      </c>
      <c r="B43" s="79"/>
      <c r="C43" s="79"/>
      <c r="D43" s="79"/>
      <c r="E43" s="79"/>
      <c r="F43" s="79"/>
      <c r="G43" s="79"/>
      <c r="H43" s="79"/>
    </row>
    <row r="44" spans="1:9" s="80" customFormat="1" ht="21" x14ac:dyDescent="0.4">
      <c r="A44" s="79" t="s">
        <v>99</v>
      </c>
      <c r="B44" s="79"/>
      <c r="C44" s="79"/>
      <c r="D44" s="79"/>
      <c r="E44" s="8"/>
      <c r="F44" s="8"/>
      <c r="G44" s="9"/>
      <c r="H44" s="79"/>
    </row>
    <row r="45" spans="1:9" s="80" customFormat="1" ht="21" x14ac:dyDescent="0.4">
      <c r="A45" s="79" t="s">
        <v>100</v>
      </c>
      <c r="B45" s="79"/>
      <c r="C45" s="79"/>
      <c r="D45" s="79"/>
      <c r="E45" s="10"/>
      <c r="F45" s="10"/>
      <c r="G45" s="11"/>
      <c r="H45" s="79"/>
    </row>
    <row r="46" spans="1:9" s="80" customFormat="1" x14ac:dyDescent="0.25">
      <c r="A46" s="80" t="s">
        <v>78</v>
      </c>
      <c r="B46" s="79"/>
      <c r="C46" s="79"/>
      <c r="D46" s="79"/>
      <c r="E46" s="79"/>
      <c r="F46" s="79"/>
      <c r="G46" s="79"/>
      <c r="H46" s="79"/>
    </row>
    <row r="47" spans="1:9" s="80" customFormat="1" x14ac:dyDescent="0.25">
      <c r="A47" s="79" t="s">
        <v>79</v>
      </c>
      <c r="B47" s="79"/>
      <c r="C47" s="79"/>
      <c r="D47" s="79"/>
      <c r="E47" s="79"/>
      <c r="F47" s="79"/>
      <c r="G47" s="79"/>
      <c r="H47" s="79"/>
    </row>
    <row r="48" spans="1:9" s="80" customFormat="1" x14ac:dyDescent="0.25">
      <c r="A48" s="79" t="s">
        <v>80</v>
      </c>
      <c r="B48" s="79"/>
      <c r="C48" s="79"/>
      <c r="D48" s="79"/>
      <c r="E48" s="79"/>
      <c r="F48" s="79"/>
      <c r="G48" s="79"/>
      <c r="H48" s="79"/>
    </row>
    <row r="49" spans="1:8" s="80" customFormat="1" x14ac:dyDescent="0.25">
      <c r="A49" s="79" t="s">
        <v>81</v>
      </c>
      <c r="B49" s="79"/>
      <c r="C49" s="79"/>
      <c r="D49" s="79"/>
      <c r="E49" s="79"/>
      <c r="F49" s="79"/>
      <c r="G49" s="79"/>
      <c r="H49" s="79"/>
    </row>
    <row r="50" spans="1:8" s="80" customFormat="1" x14ac:dyDescent="0.25">
      <c r="A50" s="79" t="s">
        <v>93</v>
      </c>
      <c r="B50" s="79"/>
      <c r="C50" s="79"/>
      <c r="D50" s="79"/>
      <c r="E50" s="79"/>
      <c r="F50" s="79"/>
      <c r="G50" s="79"/>
      <c r="H50" s="79"/>
    </row>
    <row r="51" spans="1:8" s="80" customFormat="1" x14ac:dyDescent="0.25">
      <c r="A51" s="79" t="s">
        <v>91</v>
      </c>
      <c r="B51" s="79"/>
      <c r="C51" s="79"/>
      <c r="D51" s="79"/>
      <c r="E51" s="79"/>
      <c r="F51" s="79"/>
      <c r="G51" s="79"/>
      <c r="H51" s="79"/>
    </row>
    <row r="52" spans="1:8" s="80" customFormat="1" x14ac:dyDescent="0.25">
      <c r="A52" s="79" t="s">
        <v>92</v>
      </c>
      <c r="B52" s="79"/>
      <c r="C52" s="79"/>
      <c r="D52" s="79"/>
      <c r="E52" s="79"/>
      <c r="F52" s="79"/>
      <c r="G52" s="79"/>
      <c r="H52" s="79"/>
    </row>
    <row r="53" spans="1:8" s="80" customFormat="1" x14ac:dyDescent="0.25">
      <c r="A53" s="79"/>
      <c r="B53" s="79"/>
      <c r="C53" s="79"/>
      <c r="D53" s="79"/>
      <c r="E53" s="79"/>
      <c r="F53" s="79"/>
      <c r="G53" s="79"/>
      <c r="H53" s="79"/>
    </row>
    <row r="54" spans="1:8" s="80" customFormat="1" x14ac:dyDescent="0.25">
      <c r="A54" s="81" t="s">
        <v>86</v>
      </c>
      <c r="B54" s="79"/>
      <c r="C54" s="79"/>
      <c r="D54" s="79"/>
      <c r="E54" s="79"/>
      <c r="F54" s="79"/>
      <c r="G54" s="79"/>
      <c r="H54" s="79"/>
    </row>
    <row r="55" spans="1:8" s="80" customFormat="1" x14ac:dyDescent="0.25">
      <c r="A55" s="79" t="s">
        <v>15</v>
      </c>
      <c r="B55" s="79"/>
      <c r="C55" s="79"/>
      <c r="D55" s="79"/>
      <c r="E55" s="79"/>
      <c r="F55" s="79"/>
      <c r="G55" s="79"/>
      <c r="H55" s="79"/>
    </row>
    <row r="56" spans="1:8" s="80" customFormat="1" x14ac:dyDescent="0.25">
      <c r="A56" s="79" t="s">
        <v>16</v>
      </c>
      <c r="B56" s="79"/>
      <c r="C56" s="79"/>
      <c r="D56" s="79"/>
      <c r="E56" s="79"/>
      <c r="F56" s="79"/>
      <c r="G56" s="79"/>
      <c r="H56" s="79"/>
    </row>
    <row r="57" spans="1:8" s="80" customFormat="1" x14ac:dyDescent="0.25">
      <c r="A57" s="79" t="s">
        <v>18</v>
      </c>
      <c r="B57" s="79"/>
      <c r="C57" s="79"/>
      <c r="D57" s="79"/>
      <c r="E57" s="79"/>
      <c r="F57" s="79"/>
      <c r="G57" s="79"/>
      <c r="H57" s="79"/>
    </row>
    <row r="58" spans="1:8" s="80" customFormat="1" x14ac:dyDescent="0.25">
      <c r="A58" s="79" t="s">
        <v>19</v>
      </c>
      <c r="B58" s="79"/>
      <c r="C58" s="79"/>
      <c r="D58" s="79"/>
      <c r="E58" s="79"/>
      <c r="F58" s="79"/>
      <c r="G58" s="79"/>
      <c r="H58" s="79"/>
    </row>
    <row r="59" spans="1:8" s="80" customFormat="1" ht="15.75" x14ac:dyDescent="0.25">
      <c r="A59" s="82" t="s">
        <v>20</v>
      </c>
      <c r="B59" s="79"/>
      <c r="C59" s="79"/>
      <c r="D59" s="79"/>
      <c r="E59" s="79"/>
      <c r="F59" s="79"/>
      <c r="G59" s="79"/>
      <c r="H59" s="79"/>
    </row>
    <row r="60" spans="1:8" s="80" customFormat="1" x14ac:dyDescent="0.25">
      <c r="A60" s="79" t="s">
        <v>22</v>
      </c>
      <c r="B60" s="79"/>
      <c r="C60" s="79"/>
      <c r="D60" s="79"/>
      <c r="E60" s="79"/>
      <c r="F60" s="79"/>
      <c r="G60" s="79"/>
      <c r="H60" s="79"/>
    </row>
    <row r="61" spans="1:8" s="80" customFormat="1" x14ac:dyDescent="0.25">
      <c r="A61" s="79" t="s">
        <v>25</v>
      </c>
      <c r="B61" s="79"/>
      <c r="C61" s="79"/>
      <c r="D61" s="79"/>
      <c r="E61" s="79"/>
      <c r="F61" s="79"/>
      <c r="G61" s="79"/>
      <c r="H61" s="79"/>
    </row>
    <row r="62" spans="1:8" s="80" customFormat="1" x14ac:dyDescent="0.25">
      <c r="A62" s="79" t="s">
        <v>17</v>
      </c>
      <c r="B62" s="79"/>
      <c r="C62" s="79"/>
      <c r="D62" s="79"/>
      <c r="E62" s="79"/>
      <c r="F62" s="79"/>
      <c r="G62" s="79"/>
      <c r="H62" s="79"/>
    </row>
    <row r="63" spans="1:8" s="80" customFormat="1" x14ac:dyDescent="0.25">
      <c r="A63" s="79" t="s">
        <v>75</v>
      </c>
      <c r="B63" s="79"/>
      <c r="C63" s="79"/>
      <c r="D63" s="79"/>
      <c r="E63" s="79"/>
      <c r="F63" s="79"/>
      <c r="G63" s="79"/>
      <c r="H63" s="79"/>
    </row>
    <row r="64" spans="1:8" s="80" customFormat="1" x14ac:dyDescent="0.25">
      <c r="A64" s="79" t="s">
        <v>76</v>
      </c>
      <c r="B64" s="79"/>
      <c r="C64" s="79"/>
      <c r="D64" s="79"/>
      <c r="E64" s="79"/>
      <c r="F64" s="79"/>
      <c r="G64" s="79"/>
      <c r="H64" s="79"/>
    </row>
    <row r="65" spans="1:9" s="80" customFormat="1" ht="15.75" x14ac:dyDescent="0.3">
      <c r="A65" s="83" t="s">
        <v>77</v>
      </c>
      <c r="B65" s="79"/>
      <c r="C65" s="79"/>
      <c r="D65" s="79"/>
      <c r="E65" s="79"/>
      <c r="F65" s="79"/>
      <c r="G65" s="79"/>
      <c r="H65" s="79"/>
    </row>
    <row r="66" spans="1:9" s="80" customFormat="1" x14ac:dyDescent="0.25">
      <c r="A66" s="79"/>
      <c r="B66" s="79"/>
      <c r="C66" s="79"/>
      <c r="D66" s="79"/>
      <c r="E66" s="79"/>
      <c r="F66" s="79"/>
      <c r="G66" s="79"/>
      <c r="H66" s="79"/>
    </row>
    <row r="67" spans="1:9" s="80" customFormat="1" x14ac:dyDescent="0.25">
      <c r="A67" s="79" t="s">
        <v>87</v>
      </c>
      <c r="B67" s="79"/>
      <c r="C67" s="79"/>
      <c r="D67" s="79"/>
      <c r="E67" s="79"/>
      <c r="F67" s="79"/>
      <c r="G67" s="79"/>
      <c r="H67" s="79"/>
    </row>
    <row r="68" spans="1:9" s="80" customFormat="1" x14ac:dyDescent="0.25">
      <c r="A68" s="79"/>
      <c r="B68" s="79"/>
      <c r="C68" s="79"/>
      <c r="D68" s="79"/>
      <c r="E68" s="79"/>
      <c r="F68" s="79"/>
      <c r="G68" s="79"/>
      <c r="H68" s="79"/>
    </row>
    <row r="69" spans="1:9" s="80" customFormat="1" x14ac:dyDescent="0.25">
      <c r="A69" s="79"/>
      <c r="B69" s="79"/>
      <c r="C69" s="79"/>
      <c r="D69" s="79"/>
      <c r="E69" s="79"/>
      <c r="F69" s="79"/>
      <c r="G69" s="79"/>
      <c r="H69" s="79"/>
    </row>
    <row r="70" spans="1:9" s="80" customFormat="1" x14ac:dyDescent="0.25">
      <c r="A70" s="79"/>
      <c r="B70" s="79"/>
      <c r="C70" s="79"/>
      <c r="D70" s="79"/>
      <c r="E70" s="79"/>
      <c r="F70" s="79"/>
      <c r="G70" s="79"/>
      <c r="H70" s="79"/>
    </row>
    <row r="71" spans="1:9" s="80" customFormat="1" x14ac:dyDescent="0.25">
      <c r="A71" s="79"/>
      <c r="B71" s="79"/>
      <c r="C71" s="79"/>
      <c r="D71" s="79"/>
      <c r="E71" s="79"/>
      <c r="F71" s="79"/>
      <c r="G71" s="79"/>
      <c r="H71" s="79"/>
    </row>
    <row r="72" spans="1:9" s="80" customFormat="1" x14ac:dyDescent="0.25">
      <c r="A72" s="79"/>
      <c r="B72" s="79"/>
      <c r="C72" s="79"/>
      <c r="D72" s="79"/>
      <c r="E72" s="79"/>
      <c r="F72" s="79"/>
      <c r="G72" s="79"/>
      <c r="H72" s="79"/>
    </row>
    <row r="73" spans="1:9" s="80" customFormat="1" x14ac:dyDescent="0.25">
      <c r="A73" s="79" t="s">
        <v>23</v>
      </c>
      <c r="B73" s="79"/>
      <c r="C73" s="79"/>
      <c r="D73" s="79"/>
      <c r="E73" s="79"/>
      <c r="F73" s="79"/>
      <c r="G73" s="79"/>
      <c r="H73" s="79"/>
    </row>
    <row r="74" spans="1:9" x14ac:dyDescent="0.25">
      <c r="A74" s="79"/>
      <c r="B74" s="79"/>
      <c r="C74" s="79"/>
      <c r="D74" s="79"/>
      <c r="E74" s="79"/>
      <c r="F74" s="79"/>
      <c r="G74" s="79"/>
      <c r="H74" s="79"/>
      <c r="I74" s="80"/>
    </row>
    <row r="75" spans="1:9" x14ac:dyDescent="0.25">
      <c r="A75" s="79"/>
      <c r="B75" s="79"/>
      <c r="C75" s="79"/>
      <c r="D75" s="79"/>
      <c r="E75" s="79"/>
      <c r="F75" s="79"/>
      <c r="G75" s="79"/>
      <c r="H75" s="79"/>
      <c r="I75" s="80"/>
    </row>
    <row r="76" spans="1:9" x14ac:dyDescent="0.25">
      <c r="A76" s="79"/>
      <c r="B76" s="79"/>
      <c r="C76" s="79"/>
      <c r="D76" s="79"/>
      <c r="E76" s="79"/>
      <c r="F76" s="79"/>
      <c r="G76" s="79"/>
      <c r="H76" s="79"/>
      <c r="I76" s="80"/>
    </row>
    <row r="81" spans="1:7" ht="21" x14ac:dyDescent="0.4">
      <c r="A81" s="8"/>
      <c r="B81" s="8"/>
      <c r="C81" s="9"/>
    </row>
    <row r="83" spans="1:7" x14ac:dyDescent="0.25">
      <c r="A83" s="45"/>
      <c r="B83" s="5"/>
      <c r="D83" s="5"/>
      <c r="E83" s="47"/>
      <c r="F83" s="47"/>
      <c r="G83" s="47"/>
    </row>
    <row r="84" spans="1:7" x14ac:dyDescent="0.25">
      <c r="A84" s="46"/>
      <c r="B84" s="5"/>
      <c r="D84" s="5"/>
      <c r="E84" s="47"/>
      <c r="F84" s="47"/>
      <c r="G84" s="47"/>
    </row>
    <row r="85" spans="1:7" x14ac:dyDescent="0.25">
      <c r="A85" s="46"/>
      <c r="B85" s="5"/>
      <c r="D85" s="47"/>
      <c r="E85" s="47"/>
      <c r="F85" s="47"/>
      <c r="G85" s="47"/>
    </row>
    <row r="86" spans="1:7" ht="15.75" x14ac:dyDescent="0.25">
      <c r="A86" s="6"/>
      <c r="B86" s="7"/>
      <c r="C86" s="2"/>
      <c r="F86" s="3"/>
      <c r="G86" s="47"/>
    </row>
    <row r="87" spans="1:7" ht="15.75" x14ac:dyDescent="0.25">
      <c r="A87" s="6"/>
      <c r="B87" s="7"/>
      <c r="C87" s="2"/>
      <c r="F87" s="3"/>
      <c r="G87" s="47"/>
    </row>
    <row r="88" spans="1:7" ht="15.75" x14ac:dyDescent="0.25">
      <c r="A88" s="6"/>
      <c r="B88" s="7"/>
      <c r="C88" s="2"/>
      <c r="F88" s="3"/>
      <c r="G88" s="47"/>
    </row>
    <row r="89" spans="1:7" x14ac:dyDescent="0.25">
      <c r="A89" s="47"/>
      <c r="B89" s="2"/>
      <c r="F89" s="3"/>
      <c r="G89" s="47"/>
    </row>
    <row r="90" spans="1:7" ht="15.75" x14ac:dyDescent="0.25">
      <c r="A90" s="12"/>
      <c r="B90" s="2"/>
      <c r="C90" s="2"/>
      <c r="D90" s="47"/>
      <c r="F90" s="3"/>
      <c r="G90" s="47"/>
    </row>
    <row r="91" spans="1:7" ht="15.75" x14ac:dyDescent="0.25">
      <c r="A91" s="12"/>
      <c r="B91" s="2"/>
      <c r="C91" s="2"/>
      <c r="D91" s="47"/>
      <c r="F91" s="3"/>
      <c r="G91" s="47"/>
    </row>
    <row r="92" spans="1:7" ht="15.75" x14ac:dyDescent="0.25">
      <c r="A92" s="12"/>
      <c r="B92" s="2"/>
      <c r="C92" s="2"/>
      <c r="D92" s="47"/>
      <c r="F92" s="3"/>
      <c r="G92" s="47"/>
    </row>
    <row r="93" spans="1:7" ht="15.75" x14ac:dyDescent="0.25">
      <c r="A93" s="12"/>
      <c r="B93" s="2"/>
      <c r="C93" s="2"/>
      <c r="D93" s="47"/>
      <c r="F93" s="3"/>
      <c r="G93" s="47"/>
    </row>
    <row r="94" spans="1:7" ht="15.75" x14ac:dyDescent="0.25">
      <c r="A94" s="12"/>
      <c r="B94" s="2"/>
      <c r="C94" s="2"/>
      <c r="D94" s="47"/>
      <c r="F94" s="3"/>
      <c r="G94" s="47"/>
    </row>
    <row r="95" spans="1:7" ht="15.75" x14ac:dyDescent="0.25">
      <c r="A95" s="12"/>
      <c r="B95" s="2"/>
      <c r="C95" s="2"/>
      <c r="F95" s="3"/>
      <c r="G95" s="47"/>
    </row>
    <row r="96" spans="1:7" ht="15.75" x14ac:dyDescent="0.25">
      <c r="A96" s="12"/>
      <c r="B96" s="2"/>
      <c r="C96" s="2"/>
      <c r="D96" s="47"/>
      <c r="F96" s="3"/>
      <c r="G96" s="47"/>
    </row>
  </sheetData>
  <pageMargins left="0" right="0" top="0.15748031496062992" bottom="0.74803149606299213" header="0" footer="0"/>
  <pageSetup paperSize="9" scale="9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start kled HS</vt:lpstr>
      <vt:lpstr>jaaroverzicht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Fokkes</dc:creator>
  <cp:lastModifiedBy>Microsoft</cp:lastModifiedBy>
  <cp:lastPrinted>2019-12-08T15:27:13Z</cp:lastPrinted>
  <dcterms:created xsi:type="dcterms:W3CDTF">2010-07-19T09:46:24Z</dcterms:created>
  <dcterms:modified xsi:type="dcterms:W3CDTF">2020-05-05T15:00:38Z</dcterms:modified>
</cp:coreProperties>
</file>